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764"/>
  </bookViews>
  <sheets>
    <sheet name="汇总" sheetId="1" r:id="rId1"/>
    <sheet name="测试详情" sheetId="2" r:id="rId2"/>
    <sheet name="光学测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<sst xmlns="http://schemas.openxmlformats.org/spreadsheetml/2006/main" count="418" uniqueCount="265">
  <si>
    <t>深圳市科金明电子股份有限公司</t>
  </si>
  <si>
    <t>测试项目</t>
  </si>
  <si>
    <t>KJM-507(印度 ZEBRONICS)</t>
  </si>
  <si>
    <t>测试日期</t>
  </si>
  <si>
    <t>2024.08.06</t>
  </si>
  <si>
    <t>测试人员</t>
  </si>
  <si>
    <t>胡洁</t>
  </si>
  <si>
    <t>软件版本</t>
  </si>
  <si>
    <t>V1.0.0.3:2024-08-05.145801</t>
  </si>
  <si>
    <t>修改点</t>
  </si>
  <si>
    <t>1.添加时区设置</t>
  </si>
  <si>
    <t>测试结果</t>
  </si>
  <si>
    <t>fail</t>
  </si>
  <si>
    <t>risk</t>
  </si>
  <si>
    <t>编号</t>
  </si>
  <si>
    <t>概要</t>
  </si>
  <si>
    <t>优先级</t>
  </si>
  <si>
    <t>备注</t>
  </si>
  <si>
    <t>1</t>
  </si>
  <si>
    <t>谷歌浏览器同步账号信息界面的立即启用功能无反应</t>
  </si>
  <si>
    <t>P0</t>
  </si>
  <si>
    <t>与智利410同样问题</t>
  </si>
  <si>
    <t>2</t>
  </si>
  <si>
    <t>进入prime video 右边和下面会出现白色边框，退出后会出现重影</t>
  </si>
  <si>
    <t>暂时无法解决</t>
  </si>
  <si>
    <t>3</t>
  </si>
  <si>
    <t>进入Play Store登陆，加载跳转会突然闪现在右边</t>
  </si>
  <si>
    <t>P1</t>
  </si>
  <si>
    <t>4</t>
  </si>
  <si>
    <t>做梯形后开机logo锯齿明显，开机画面和动画都正常</t>
  </si>
  <si>
    <t>5</t>
  </si>
  <si>
    <t>进入并打开文档，无法获取字体</t>
  </si>
  <si>
    <r>
      <rPr>
        <b/>
        <sz val="18"/>
        <color rgb="FF000000"/>
        <rFont val="宋体"/>
        <charset val="134"/>
      </rPr>
      <t>硬件接口</t>
    </r>
    <r>
      <rPr>
        <b/>
        <sz val="18"/>
        <color rgb="FF000000"/>
        <rFont val="Arial"/>
        <charset val="134"/>
      </rPr>
      <t xml:space="preserve"> &amp; </t>
    </r>
    <r>
      <rPr>
        <b/>
        <sz val="18"/>
        <color rgb="FF000000"/>
        <rFont val="宋体"/>
        <charset val="134"/>
      </rPr>
      <t>软件基本功能测试报告</t>
    </r>
  </si>
  <si>
    <t>Pass</t>
  </si>
  <si>
    <r>
      <rPr>
        <sz val="11"/>
        <color rgb="FF000000"/>
        <rFont val="宋体"/>
        <charset val="134"/>
      </rPr>
      <t>机种</t>
    </r>
    <r>
      <rPr>
        <sz val="11"/>
        <color rgb="FF000000"/>
        <rFont val="Arial"/>
        <charset val="134"/>
      </rPr>
      <t xml:space="preserve"> </t>
    </r>
  </si>
  <si>
    <r>
      <rPr>
        <sz val="11"/>
        <color rgb="FF000000"/>
        <rFont val="Arial"/>
        <charset val="134"/>
      </rPr>
      <t>KJM-507(</t>
    </r>
    <r>
      <rPr>
        <sz val="11"/>
        <color rgb="FF000000"/>
        <rFont val="宋体"/>
        <charset val="134"/>
      </rPr>
      <t>印度</t>
    </r>
    <r>
      <rPr>
        <sz val="11"/>
        <color rgb="FF000000"/>
        <rFont val="Arial"/>
        <charset val="134"/>
      </rPr>
      <t xml:space="preserve"> ZEBRONICS)</t>
    </r>
  </si>
  <si>
    <t>内存</t>
  </si>
  <si>
    <t>1+8</t>
  </si>
  <si>
    <t>Fail</t>
  </si>
  <si>
    <r>
      <rPr>
        <sz val="11"/>
        <color rgb="FF000000"/>
        <rFont val="Arial"/>
        <charset val="134"/>
      </rPr>
      <t>Android</t>
    </r>
    <r>
      <rPr>
        <sz val="11"/>
        <color rgb="FF000000"/>
        <rFont val="宋体"/>
        <charset val="134"/>
      </rPr>
      <t>软件版本</t>
    </r>
  </si>
  <si>
    <t>Android9</t>
  </si>
  <si>
    <t>测试员</t>
  </si>
  <si>
    <t>NA
(Not applicable)</t>
  </si>
  <si>
    <t>系统版本</t>
  </si>
  <si>
    <t>日期</t>
  </si>
  <si>
    <t>NT
(Not test)</t>
  </si>
  <si>
    <t>Test Item</t>
  </si>
  <si>
    <t>Sub-item</t>
  </si>
  <si>
    <t>Test Case</t>
  </si>
  <si>
    <t>Test Result</t>
  </si>
  <si>
    <t>Remark</t>
  </si>
  <si>
    <r>
      <rPr>
        <b/>
        <sz val="11"/>
        <color rgb="FF000000"/>
        <rFont val="Arial"/>
        <charset val="134"/>
      </rPr>
      <t>I/O</t>
    </r>
    <r>
      <rPr>
        <b/>
        <sz val="11"/>
        <color rgb="FF000000"/>
        <rFont val="宋体"/>
        <charset val="134"/>
      </rPr>
      <t>测试</t>
    </r>
  </si>
  <si>
    <t>指示灯</t>
  </si>
  <si>
    <t>指示灯显示</t>
  </si>
  <si>
    <t>插上适配器待机状态，投影仪指示灯显示红色（颜色均匀无漏光）</t>
  </si>
  <si>
    <t>待机不亮灯</t>
  </si>
  <si>
    <t>插上适配器开机状态，投影仪指示灯显示白色（颜色均匀）</t>
  </si>
  <si>
    <t>使用按键板时才亮灯</t>
  </si>
  <si>
    <t>开机后搜素蓝牙白灯常亮/连接后白灯常亮</t>
  </si>
  <si>
    <t>使用过程白灯常亮</t>
  </si>
  <si>
    <t>开关机</t>
  </si>
  <si>
    <t>主机Power键开机</t>
  </si>
  <si>
    <t>适配器供电下，长按主机Power键2秒能正常开机，开关机功能正常</t>
  </si>
  <si>
    <t>开机状态下，第一次按主机Power键有关机弹窗，第二次按主机Power键正常关机</t>
  </si>
  <si>
    <t>遥控器Power键开机</t>
  </si>
  <si>
    <t>适配器供电下，按遥控器Power键一次能正常开机，开关机功能正常</t>
  </si>
  <si>
    <t>开机状态下，第一次按遥控器Power键有关机弹窗，第二次按遥控器Power键正常关机</t>
  </si>
  <si>
    <t>USB1/2</t>
  </si>
  <si>
    <t>冷插拔USB/硬盘</t>
  </si>
  <si>
    <t>USB，（8G，16G，32G,64G）移动硬盘1T,2T，读取盘里的视频，音频，及其他文件是否正常，多次插拔无死机，重启等异常</t>
  </si>
  <si>
    <t>热插拔USB/硬盘</t>
  </si>
  <si>
    <t>分多个区的USB/硬盘设备</t>
  </si>
  <si>
    <t>分多个区的USB/硬盘设备，应都能识别到盘符和文件内容</t>
  </si>
  <si>
    <t>耳机</t>
  </si>
  <si>
    <t>耳机输出</t>
  </si>
  <si>
    <t>U盘/hdmi耳机声音输出均正常，无杂音，将音量调最小或暂停播放，耳机应无电流声</t>
  </si>
  <si>
    <t>耳机输出大小控制</t>
  </si>
  <si>
    <t>音量调节时耳机声音变化正常,音量最小时，耳机声音能关死</t>
  </si>
  <si>
    <t>耳机左右声道输出</t>
  </si>
  <si>
    <t>耳机左右声道正常，无声道输出反、串音等异常</t>
  </si>
  <si>
    <t>插上耳机切断喇叭输出</t>
  </si>
  <si>
    <t>插上耳机，应自动切断喇叭声音</t>
  </si>
  <si>
    <t>HDMI</t>
  </si>
  <si>
    <t>插拔HDMI 1</t>
  </si>
  <si>
    <t>插入HDMI到机器时，信号切换到外部HDMI信号，声音图像正常.拔出HDMI线时，切换到Android信号，声音图像正常</t>
  </si>
  <si>
    <t>插上HDMI，遥控器功能正常</t>
  </si>
  <si>
    <t>多次插拔HDMI连接线，声音图像正常</t>
  </si>
  <si>
    <t>HDMI1分辨率的支持</t>
  </si>
  <si>
    <t>支持DVD，麦砖，芝度</t>
  </si>
  <si>
    <t>1080P</t>
  </si>
  <si>
    <t>插拔HDMI 2</t>
  </si>
  <si>
    <t>HDMI2分辨率的支持</t>
  </si>
  <si>
    <t>插拔HDMI 3</t>
  </si>
  <si>
    <t>HDMI3分辨率的支持</t>
  </si>
  <si>
    <t>HDMICamera互动</t>
  </si>
  <si>
    <t>HDMI与Camera互动是否导致自动对焦死机</t>
  </si>
  <si>
    <t>NA</t>
  </si>
  <si>
    <t>不支持</t>
  </si>
  <si>
    <t>光纤输出</t>
  </si>
  <si>
    <t>光纤音响设备</t>
  </si>
  <si>
    <t>1.插入光纤声音
2.OSD切换到光纤输出
3.声音正常输出</t>
  </si>
  <si>
    <t>AV</t>
  </si>
  <si>
    <t>AV设备</t>
  </si>
  <si>
    <t>1.接入AV设备
2.喇叭声音大小，音质正常，插入耳机耳机声音大小，声道正常无电流音/背景杂音</t>
  </si>
  <si>
    <t>DVD</t>
  </si>
  <si>
    <t>DVD设备</t>
  </si>
  <si>
    <t>1.插入光盘，切换到DVD通道
2.DVD正常播放</t>
  </si>
  <si>
    <t>蓝牙、D.1N</t>
  </si>
  <si>
    <t>支持蓝牙、D.1N音响设备</t>
  </si>
  <si>
    <t>1.连接蓝牙
2.声音正常无杂音，最大音量无破音</t>
  </si>
  <si>
    <t>DC IN接口</t>
  </si>
  <si>
    <t>连接DC电源，主机供电功能正常</t>
  </si>
  <si>
    <t>喇叭</t>
  </si>
  <si>
    <t>喇叭输出（各种模式）</t>
  </si>
  <si>
    <t>喇叭声音输出正常，无杂音、声音断续等异常</t>
  </si>
  <si>
    <t>喇叭输出大小控制</t>
  </si>
  <si>
    <t>音量调节时耳机声音变化正常,音量最小时，喇叭声音能关死</t>
  </si>
  <si>
    <t>风扇</t>
  </si>
  <si>
    <t>风扇功能</t>
  </si>
  <si>
    <t>正常开机风扇功能正常</t>
  </si>
  <si>
    <t>成像镜头</t>
  </si>
  <si>
    <t>投影机画面显示</t>
  </si>
  <si>
    <t>投影画面输出正常(按规格书的投射比计算投放准确)</t>
  </si>
  <si>
    <t>功能测试</t>
  </si>
  <si>
    <t>WIFI</t>
  </si>
  <si>
    <t>wifi测试</t>
  </si>
  <si>
    <t>在设置中切换WiFi On/Off，其功能切换正常（即On下能检测到周边AP；Off下检测不到周边AP）</t>
  </si>
  <si>
    <t>启动WIFI，能搜索到信号，并能成功连接上，能正常上网</t>
  </si>
  <si>
    <t>在主页的WIFI标志处能看到WIFI连接状态标志和WIFI信号强度正常</t>
  </si>
  <si>
    <t>待机唤醒，WIFI可以自动连接</t>
  </si>
  <si>
    <t>重启投影仪，WIFI可以自动连接</t>
  </si>
  <si>
    <t>关机再开启机器，WIFI可以自动连接</t>
  </si>
  <si>
    <t>在线播放视频是否卡顿，高清（标清）视频切换，wifi是否连接不上，断线，重启，重启后是否正常连接。</t>
  </si>
  <si>
    <t>蓝牙</t>
  </si>
  <si>
    <t>蓝牙测试</t>
  </si>
  <si>
    <t>开机状态下蓝牙搜索、连接功能是否正常</t>
  </si>
  <si>
    <t>开机状态下，短按蓝牙键1/蓝牙2，UI 界面提示语是否正常</t>
  </si>
  <si>
    <t>开机状态下，连接蓝牙音响播放声音是否正常</t>
  </si>
  <si>
    <t>重启后蓝牙音响回连功能是否正常</t>
  </si>
  <si>
    <t>开机状态下，连接蓝牙音响后按蓝牙键断开连接显示提示语是否正常</t>
  </si>
  <si>
    <t>TOF/AF</t>
  </si>
  <si>
    <t>投影机自动调焦</t>
  </si>
  <si>
    <t>手动调焦功能是否正常</t>
  </si>
  <si>
    <t>手动调机器镜头</t>
  </si>
  <si>
    <t>切换投影模式，重新开机被记忆，恢复出厂设置恢复为正投模式</t>
  </si>
  <si>
    <t>打开手动几何矫正，校正后重启，画面保存</t>
  </si>
  <si>
    <t>梯形校正各功能实现和画面呈现正常</t>
  </si>
  <si>
    <t>开机logo有锯齿状</t>
  </si>
  <si>
    <t>播放音乐下2D切换3D</t>
  </si>
  <si>
    <t>播放音乐下2D切换3D,不花屏不闪屏不退屏</t>
  </si>
  <si>
    <t>3D播放下自动调焦</t>
  </si>
  <si>
    <t>3D播放下自动调焦后,声音/图象正常、自动调焦清晰</t>
  </si>
  <si>
    <t>遥控器功能测试</t>
  </si>
  <si>
    <t>所有按键功能</t>
  </si>
  <si>
    <t>遥控器所有按键功能是否OK</t>
  </si>
  <si>
    <t>遥控器使用范围测试</t>
  </si>
  <si>
    <t>遥控器距离机子7m按键功能正常</t>
  </si>
  <si>
    <t>遥控器俯仰角范围内使用功能正常</t>
  </si>
  <si>
    <t>遥控笔重力传感</t>
  </si>
  <si>
    <t>测试遥控笔的重力传感遥控是否正常</t>
  </si>
  <si>
    <t>激光笔上长按菜单键，打开激光笔的重力传感功能，用gSensor.apk测试，旋转激光笔，看小球位置是否和激光笔一致</t>
  </si>
  <si>
    <t>重力传感游戏</t>
  </si>
  <si>
    <t>玩一些重力传感游戏，如激流快艇</t>
  </si>
  <si>
    <t>同屏测试</t>
  </si>
  <si>
    <t>苹果同屏</t>
  </si>
  <si>
    <t>苹果手机能否连上，连上后播放图片，视频以及一些操作等，播放是否流畅操作是否延时</t>
  </si>
  <si>
    <t>延时0.25秒</t>
  </si>
  <si>
    <t>连续播放半个小时以上，是否会有断网退出的情况</t>
  </si>
  <si>
    <t>安卓同屏</t>
  </si>
  <si>
    <t>安卓手机能否连上，连上后播放图片，视频以及一些操作等，画面是否清晰，播放是否流畅，操作是否延时</t>
  </si>
  <si>
    <t>延时0.13秒</t>
  </si>
  <si>
    <t>尽可能多的测试不同品牌的安卓机，如：三星，红米2A，华为，中兴，索尼，联想，魅蓝，酷派等</t>
  </si>
  <si>
    <t>电脑同屏</t>
  </si>
  <si>
    <t>投屏测试</t>
  </si>
  <si>
    <t>苹果投屏</t>
  </si>
  <si>
    <t>安卓投屏</t>
  </si>
  <si>
    <t>音视频</t>
  </si>
  <si>
    <t>图片支持格式</t>
  </si>
  <si>
    <t>图片播放支持GIF，SVG,BMP,JPEG,PNG,JPG等常用格式</t>
  </si>
  <si>
    <t>音频支持格式</t>
  </si>
  <si>
    <t>音频播放支持aac，wav，amr，ape，flac，mp2，mp3，ogg等常用格式</t>
  </si>
  <si>
    <t>视频支持格式</t>
  </si>
  <si>
    <t>视频播放支持3gp，3g2,avi,flv ,m4v,mkv,mov,mp4,mpg,rmvb,swf,vob等常用格式。</t>
  </si>
  <si>
    <t>播放不卡顿</t>
  </si>
  <si>
    <t>音视频测试播放不卡顿，没有马赛克，拖影，无音画不同步的问题</t>
  </si>
  <si>
    <t>风扇检测</t>
  </si>
  <si>
    <t>风扇不转时机器出现提示并关机</t>
  </si>
  <si>
    <t>恢复出厂设置</t>
  </si>
  <si>
    <t>恢复出厂设置后能否正常开机和所有内容均重置到出厂状态</t>
  </si>
  <si>
    <t>升级测试</t>
  </si>
  <si>
    <t>USB可以正常升级升级</t>
  </si>
  <si>
    <t>在线升级可以自动检查，最新版本会提示，新版本可以正常升级</t>
  </si>
  <si>
    <t>NT</t>
  </si>
  <si>
    <t>开机</t>
  </si>
  <si>
    <t>开机画面及动画</t>
  </si>
  <si>
    <t>开机过程要求符合PRIXTON要求的开机画面和开机动画</t>
  </si>
  <si>
    <t>全过程图像清晰，不花屏、无亮点、无缺失画面、无屏闪等</t>
  </si>
  <si>
    <t>记录开机时间，到向导页面</t>
  </si>
  <si>
    <t>30s</t>
  </si>
  <si>
    <t>开机默认音量正确</t>
  </si>
  <si>
    <t>开机默认开机自动调焦on</t>
  </si>
  <si>
    <t>开机是否有杂音</t>
  </si>
  <si>
    <t>否</t>
  </si>
  <si>
    <t>开机UI界面功能正常（HDMI/音乐播放器/HDMI/时钟功能）</t>
  </si>
  <si>
    <t>OSD</t>
  </si>
  <si>
    <t>XX</t>
  </si>
  <si>
    <t>每个菜单功能正常，重启后可保存，字体颜色,字体显示是否正确</t>
  </si>
  <si>
    <t>1.声音预设和声音效果一致，无杂音无破音
2</t>
  </si>
  <si>
    <t>每个菜单功能正常，重启后可保存，字体颜色是否正确</t>
  </si>
  <si>
    <t>主界面菜单</t>
  </si>
  <si>
    <t>一级菜单</t>
  </si>
  <si>
    <t>1.一级菜单和二级菜单点击进去均功能正常
2.播放电视/电影无黑屏花屏无声等现象</t>
  </si>
  <si>
    <t>弹框提示语</t>
  </si>
  <si>
    <t>配对蓝牙弹框</t>
  </si>
  <si>
    <t>提示 Pairing</t>
  </si>
  <si>
    <t>断开蓝牙连接弹框</t>
  </si>
  <si>
    <t>提示 Paired device</t>
  </si>
  <si>
    <t>投影仪关机弹框</t>
  </si>
  <si>
    <t>shutdown the projector?</t>
  </si>
  <si>
    <t>Turn off the projector ?</t>
  </si>
  <si>
    <t>遥控器按一次关机键弹框</t>
  </si>
  <si>
    <t>几何矫正动画</t>
  </si>
  <si>
    <t>兼容性测试：</t>
  </si>
  <si>
    <t>支持手机电脑，其他游戏娱乐设备</t>
  </si>
  <si>
    <t>1.市场主流的电视盒子（麦砖，芝度等）
2.市场主流的电脑（苹果等）
3.市场主流的DVD，游戏机等设备</t>
  </si>
  <si>
    <t>只测试电脑和电视盒子</t>
  </si>
  <si>
    <t>Type-c</t>
  </si>
  <si>
    <t>支持主流的手机和笔记本电脑</t>
  </si>
  <si>
    <t>1.支持手机：苹果，华为，小米，oppo，等
2.支持主流的电脑联想，华为，华硕，宏基，苹果，三星等</t>
  </si>
  <si>
    <t>压力测试</t>
  </si>
  <si>
    <t>插适配器供电</t>
  </si>
  <si>
    <t>按主机电源键开关机*10次：
1.是否正常开关机;
3.遥控器音量键/OK功能正常.</t>
  </si>
  <si>
    <t>按主机电源键开机，遥控器关机*10次：
1.是否正常开关机;
3.遥控器音量键/OK功能正常.</t>
  </si>
  <si>
    <t>按主机电源键关机，遥控器开机*10次：
1.是否正常开关机;
3.遥控器音量键/OK功能正常.</t>
  </si>
  <si>
    <t>按遥控器开关机*10次：
1.是否正常开关机;
3.遥控器音量键/OK功能正常.</t>
  </si>
  <si>
    <t>USB，TF卡插拔</t>
  </si>
  <si>
    <t>插拔U盘</t>
  </si>
  <si>
    <t>热插拔U盘10次：
1.每次均能读取U盘，在文件中是否读到U盘中的数据</t>
  </si>
  <si>
    <t>插拔TF卡</t>
  </si>
  <si>
    <t>热插拔TF卡10次:
1.每次均能读取TF卡，在文件中是否读到卡中的数据</t>
  </si>
  <si>
    <t>耳机插拔</t>
  </si>
  <si>
    <t>连续插拔耳机10次:
1.观察耳机和喇叭声音输出是否切换正常</t>
  </si>
  <si>
    <t>HDMI插拔</t>
  </si>
  <si>
    <t>HDMI线插拔</t>
  </si>
  <si>
    <t>HDMI插拔10次:
1.HDMI声音图像正常。</t>
  </si>
  <si>
    <t>Type-c线插拔</t>
  </si>
  <si>
    <t>Type-c插拔100次:
1.声音图像正常。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</si>
  <si>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</si>
  <si>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</si>
  <si>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</si>
  <si>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</si>
  <si>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</si>
  <si>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</si>
  <si>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</si>
  <si>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</si>
  <si>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</si>
  <si>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中心色温
5500-8000</t>
  </si>
  <si>
    <t>长（m)</t>
  </si>
  <si>
    <t>宽（m）</t>
  </si>
  <si>
    <t>9点平均
值（lx）</t>
  </si>
  <si>
    <t>面积
（m2）</t>
  </si>
  <si>
    <t>亮度
（lm）</t>
  </si>
  <si>
    <t>4点均
匀性</t>
  </si>
  <si>
    <t>9点均
匀性</t>
  </si>
  <si>
    <t>整机功
率(W)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</si>
</sst>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  <numFmt numFmtId="179" formatCode="[$-F400]h:mm:ss\ AM/PM"/>
    <numFmt numFmtId="180" formatCode="yyyy/m/d;@"/>
  </numFmts>
  <fonts count="47">
    <font>
      <sz val="12"/>
      <color theme="1"/>
      <name val="等线"/>
      <charset val="134"/>
      <scheme val="minor"/>
    </font>
    <font>
      <b/>
      <sz val="10"/>
      <name val="等线"/>
      <charset val="134"/>
    </font>
    <font>
      <b/>
      <sz val="10"/>
      <color rgb="FFFF0000"/>
      <name val="等线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b/>
      <sz val="10"/>
      <name val="宋体"/>
      <charset val="134"/>
    </font>
    <font>
      <sz val="12"/>
      <color rgb="FF000000"/>
      <name val="Arial"/>
      <charset val="134"/>
    </font>
    <font>
      <sz val="12"/>
      <color rgb="FFFF0000"/>
      <name val="Arial"/>
      <charset val="134"/>
    </font>
    <font>
      <sz val="11"/>
      <color rgb="FF000000"/>
      <name val="宋体"/>
      <charset val="134"/>
    </font>
    <font>
      <b/>
      <sz val="18"/>
      <color rgb="FF000000"/>
      <name val="Arial"/>
      <charset val="134"/>
    </font>
    <font>
      <b/>
      <sz val="10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rgb="FF4BACC6"/>
      <name val="宋体"/>
      <charset val="134"/>
    </font>
    <font>
      <b/>
      <sz val="11"/>
      <color rgb="FF000000"/>
      <name val="宋体"/>
      <charset val="134"/>
    </font>
    <font>
      <sz val="10"/>
      <color rgb="FF0000FF"/>
      <name val="宋体"/>
      <charset val="134"/>
    </font>
    <font>
      <sz val="10"/>
      <color rgb="FFFF0000"/>
      <name val="Arial"/>
      <charset val="134"/>
    </font>
    <font>
      <sz val="10"/>
      <color rgb="FF0000CC"/>
      <name val="宋体"/>
      <charset val="134"/>
    </font>
    <font>
      <sz val="12"/>
      <color rgb="FF000000"/>
      <name val="宋体"/>
      <charset val="134"/>
    </font>
    <font>
      <sz val="9"/>
      <color rgb="FF000000"/>
      <name val="新細明體"/>
      <charset val="134"/>
    </font>
    <font>
      <sz val="9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1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2" borderId="18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3" borderId="18" applyNumberFormat="0" applyAlignment="0" applyProtection="0">
      <alignment vertical="center"/>
    </xf>
    <xf numFmtId="0" fontId="38" fillId="14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7" fontId="3" fillId="3" borderId="2" xfId="0" applyNumberFormat="1" applyFont="1" applyFill="1" applyBorder="1" applyAlignment="1" applyProtection="1">
      <alignment horizontal="center" vertical="center"/>
    </xf>
    <xf numFmtId="9" fontId="3" fillId="0" borderId="2" xfId="0" applyNumberFormat="1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179" fontId="6" fillId="0" borderId="0" xfId="0" applyNumberFormat="1" applyFont="1" applyAlignment="1"/>
    <xf numFmtId="179" fontId="6" fillId="0" borderId="0" xfId="0" applyNumberFormat="1" applyFont="1" applyAlignment="1">
      <alignment horizontal="left"/>
    </xf>
    <xf numFmtId="179" fontId="6" fillId="4" borderId="0" xfId="0" applyNumberFormat="1" applyFont="1" applyFill="1" applyAlignment="1"/>
    <xf numFmtId="179" fontId="6" fillId="5" borderId="0" xfId="0" applyNumberFormat="1" applyFont="1" applyFill="1" applyAlignment="1"/>
    <xf numFmtId="179" fontId="7" fillId="0" borderId="0" xfId="0" applyNumberFormat="1" applyFont="1" applyAlignment="1"/>
    <xf numFmtId="179" fontId="8" fillId="0" borderId="0" xfId="0" applyNumberFormat="1" applyFont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wrapText="1"/>
    </xf>
    <xf numFmtId="179" fontId="9" fillId="6" borderId="4" xfId="0" applyNumberFormat="1" applyFont="1" applyFill="1" applyBorder="1" applyAlignment="1" applyProtection="1">
      <alignment horizontal="center"/>
    </xf>
    <xf numFmtId="179" fontId="10" fillId="7" borderId="2" xfId="0" applyNumberFormat="1" applyFont="1" applyFill="1" applyBorder="1" applyAlignment="1" applyProtection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/>
    </xf>
    <xf numFmtId="179" fontId="8" fillId="5" borderId="2" xfId="0" applyNumberFormat="1" applyFont="1" applyFill="1" applyBorder="1" applyAlignment="1" applyProtection="1">
      <alignment horizontal="left"/>
    </xf>
    <xf numFmtId="179" fontId="11" fillId="5" borderId="5" xfId="0" applyNumberFormat="1" applyFont="1" applyFill="1" applyBorder="1" applyAlignment="1" applyProtection="1">
      <alignment horizontal="center"/>
    </xf>
    <xf numFmtId="179" fontId="11" fillId="5" borderId="6" xfId="0" applyNumberFormat="1" applyFont="1" applyFill="1" applyBorder="1" applyAlignment="1" applyProtection="1">
      <alignment horizontal="center"/>
    </xf>
    <xf numFmtId="179" fontId="8" fillId="5" borderId="2" xfId="0" applyNumberFormat="1" applyFont="1" applyFill="1" applyBorder="1" applyAlignment="1" applyProtection="1">
      <alignment horizontal="center"/>
    </xf>
    <xf numFmtId="179" fontId="10" fillId="8" borderId="2" xfId="0" applyNumberFormat="1" applyFont="1" applyFill="1" applyBorder="1" applyAlignment="1" applyProtection="1">
      <alignment horizontal="left" vertical="center"/>
    </xf>
    <xf numFmtId="179" fontId="11" fillId="5" borderId="2" xfId="0" applyNumberFormat="1" applyFont="1" applyFill="1" applyBorder="1" applyAlignment="1" applyProtection="1">
      <alignment horizontal="left"/>
    </xf>
    <xf numFmtId="179" fontId="10" fillId="9" borderId="2" xfId="0" applyNumberFormat="1" applyFont="1" applyFill="1" applyBorder="1" applyAlignment="1" applyProtection="1">
      <alignment horizontal="left" vertical="center" wrapText="1"/>
    </xf>
    <xf numFmtId="14" fontId="8" fillId="5" borderId="2" xfId="0" applyNumberFormat="1" applyFont="1" applyFill="1" applyBorder="1" applyAlignment="1" applyProtection="1">
      <alignment horizontal="left"/>
    </xf>
    <xf numFmtId="180" fontId="11" fillId="5" borderId="2" xfId="0" applyNumberFormat="1" applyFont="1" applyFill="1" applyBorder="1" applyAlignment="1" applyProtection="1">
      <alignment horizontal="center"/>
    </xf>
    <xf numFmtId="179" fontId="10" fillId="3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179" fontId="11" fillId="0" borderId="2" xfId="0" applyNumberFormat="1" applyFont="1" applyBorder="1" applyAlignment="1" applyProtection="1">
      <alignment horizontal="center" vertical="center"/>
    </xf>
    <xf numFmtId="179" fontId="11" fillId="0" borderId="2" xfId="0" applyNumberFormat="1" applyFont="1" applyBorder="1" applyAlignment="1" applyProtection="1">
      <alignment horizontal="center"/>
    </xf>
    <xf numFmtId="179" fontId="11" fillId="0" borderId="2" xfId="0" applyNumberFormat="1" applyFont="1" applyBorder="1" applyAlignment="1" applyProtection="1">
      <alignment horizontal="center" wrapText="1"/>
    </xf>
    <xf numFmtId="179" fontId="11" fillId="0" borderId="6" xfId="0" applyNumberFormat="1" applyFont="1" applyBorder="1" applyAlignment="1" applyProtection="1">
      <alignment horizontal="center" wrapText="1"/>
    </xf>
    <xf numFmtId="179" fontId="12" fillId="10" borderId="7" xfId="0" applyNumberFormat="1" applyFont="1" applyFill="1" applyBorder="1" applyAlignment="1" applyProtection="1"/>
    <xf numFmtId="179" fontId="12" fillId="10" borderId="2" xfId="0" applyNumberFormat="1" applyFont="1" applyFill="1" applyBorder="1" applyAlignment="1" applyProtection="1">
      <alignment wrapText="1"/>
    </xf>
    <xf numFmtId="179" fontId="12" fillId="10" borderId="6" xfId="0" applyNumberFormat="1" applyFont="1" applyFill="1" applyBorder="1" applyAlignment="1" applyProtection="1"/>
    <xf numFmtId="179" fontId="13" fillId="0" borderId="1" xfId="0" applyNumberFormat="1" applyFont="1" applyBorder="1" applyAlignment="1" applyProtection="1">
      <alignment horizontal="center" vertical="center" wrapText="1"/>
    </xf>
    <xf numFmtId="179" fontId="13" fillId="0" borderId="2" xfId="0" applyNumberFormat="1" applyFont="1" applyBorder="1" applyAlignment="1" applyProtection="1">
      <alignment vertical="center" wrapText="1"/>
    </xf>
    <xf numFmtId="179" fontId="14" fillId="5" borderId="6" xfId="0" applyNumberFormat="1" applyFont="1" applyFill="1" applyBorder="1" applyAlignment="1" applyProtection="1">
      <alignment horizontal="center" vertical="center" wrapText="1"/>
    </xf>
    <xf numFmtId="179" fontId="15" fillId="0" borderId="2" xfId="0" applyNumberFormat="1" applyFont="1" applyBorder="1" applyAlignment="1" applyProtection="1">
      <alignment vertical="center" wrapText="1"/>
    </xf>
    <xf numFmtId="179" fontId="13" fillId="0" borderId="8" xfId="0" applyNumberFormat="1" applyFont="1" applyBorder="1" applyAlignment="1" applyProtection="1">
      <alignment horizontal="center" vertical="center" wrapText="1"/>
    </xf>
    <xf numFmtId="179" fontId="13" fillId="0" borderId="1" xfId="0" applyNumberFormat="1" applyFont="1" applyBorder="1" applyAlignment="1" applyProtection="1">
      <alignment horizontal="left" vertical="center" wrapText="1"/>
    </xf>
    <xf numFmtId="179" fontId="13" fillId="0" borderId="8" xfId="0" applyNumberFormat="1" applyFont="1" applyBorder="1" applyAlignment="1" applyProtection="1">
      <alignment horizontal="left" vertical="center" wrapText="1"/>
    </xf>
    <xf numFmtId="179" fontId="14" fillId="0" borderId="2" xfId="0" applyNumberFormat="1" applyFont="1" applyBorder="1" applyAlignment="1" applyProtection="1">
      <alignment vertical="center" wrapText="1"/>
    </xf>
    <xf numFmtId="179" fontId="13" fillId="0" borderId="2" xfId="0" applyNumberFormat="1" applyFont="1" applyBorder="1" applyAlignment="1" applyProtection="1">
      <alignment horizontal="left" vertical="center" wrapText="1"/>
    </xf>
    <xf numFmtId="179" fontId="13" fillId="0" borderId="9" xfId="0" applyNumberFormat="1" applyFont="1" applyBorder="1" applyAlignment="1" applyProtection="1">
      <alignment horizontal="center" vertical="center" wrapText="1"/>
    </xf>
    <xf numFmtId="179" fontId="16" fillId="0" borderId="2" xfId="0" applyNumberFormat="1" applyFont="1" applyBorder="1" applyAlignment="1" applyProtection="1">
      <alignment vertical="center" wrapText="1"/>
    </xf>
    <xf numFmtId="179" fontId="13" fillId="0" borderId="2" xfId="0" applyNumberFormat="1" applyFont="1" applyBorder="1" applyAlignment="1" applyProtection="1">
      <alignment horizontal="center" vertical="center" wrapText="1"/>
    </xf>
    <xf numFmtId="179" fontId="16" fillId="0" borderId="1" xfId="0" applyNumberFormat="1" applyFont="1" applyBorder="1" applyAlignment="1" applyProtection="1">
      <alignment horizontal="left" vertical="center" wrapText="1"/>
    </xf>
    <xf numFmtId="179" fontId="16" fillId="0" borderId="9" xfId="0" applyNumberFormat="1" applyFont="1" applyBorder="1" applyAlignment="1" applyProtection="1">
      <alignment horizontal="left" vertical="center" wrapText="1"/>
    </xf>
    <xf numFmtId="179" fontId="13" fillId="0" borderId="10" xfId="0" applyNumberFormat="1" applyFont="1" applyBorder="1" applyAlignment="1" applyProtection="1">
      <alignment horizontal="center" vertical="center" wrapText="1"/>
    </xf>
    <xf numFmtId="179" fontId="15" fillId="0" borderId="6" xfId="0" applyNumberFormat="1" applyFont="1" applyBorder="1" applyAlignment="1" applyProtection="1">
      <alignment vertical="center" wrapText="1"/>
    </xf>
    <xf numFmtId="179" fontId="13" fillId="0" borderId="8" xfId="0" applyNumberFormat="1" applyFont="1" applyBorder="1" applyAlignment="1" applyProtection="1">
      <alignment vertical="center" wrapText="1"/>
    </xf>
    <xf numFmtId="179" fontId="13" fillId="0" borderId="1" xfId="0" applyNumberFormat="1" applyFont="1" applyBorder="1" applyAlignment="1" applyProtection="1">
      <alignment vertical="center" wrapText="1"/>
    </xf>
    <xf numFmtId="179" fontId="17" fillId="10" borderId="7" xfId="0" applyNumberFormat="1" applyFont="1" applyFill="1" applyBorder="1" applyAlignment="1" applyProtection="1">
      <alignment horizontal="left"/>
    </xf>
    <xf numFmtId="179" fontId="12" fillId="10" borderId="7" xfId="0" applyNumberFormat="1" applyFont="1" applyFill="1" applyBorder="1" applyAlignment="1" applyProtection="1">
      <alignment horizontal="left"/>
    </xf>
    <xf numFmtId="179" fontId="12" fillId="10" borderId="6" xfId="0" applyNumberFormat="1" applyFont="1" applyFill="1" applyBorder="1" applyAlignment="1" applyProtection="1">
      <alignment horizontal="left"/>
    </xf>
    <xf numFmtId="179" fontId="13" fillId="5" borderId="2" xfId="0" applyNumberFormat="1" applyFont="1" applyFill="1" applyBorder="1" applyAlignment="1" applyProtection="1">
      <alignment horizontal="center" vertical="center" wrapText="1"/>
    </xf>
    <xf numFmtId="179" fontId="13" fillId="5" borderId="2" xfId="0" applyNumberFormat="1" applyFont="1" applyFill="1" applyBorder="1" applyAlignment="1" applyProtection="1">
      <alignment horizontal="left" vertical="center" wrapText="1"/>
    </xf>
    <xf numFmtId="179" fontId="13" fillId="5" borderId="2" xfId="0" applyNumberFormat="1" applyFont="1" applyFill="1" applyBorder="1" applyAlignment="1" applyProtection="1">
      <alignment vertical="center" wrapText="1"/>
    </xf>
    <xf numFmtId="179" fontId="14" fillId="5" borderId="2" xfId="0" applyNumberFormat="1" applyFont="1" applyFill="1" applyBorder="1" applyAlignment="1" applyProtection="1">
      <alignment vertical="center" wrapText="1"/>
    </xf>
    <xf numFmtId="179" fontId="13" fillId="5" borderId="1" xfId="0" applyNumberFormat="1" applyFont="1" applyFill="1" applyBorder="1" applyAlignment="1" applyProtection="1">
      <alignment horizontal="center" vertical="center" wrapText="1"/>
    </xf>
    <xf numFmtId="179" fontId="13" fillId="5" borderId="1" xfId="0" applyNumberFormat="1" applyFont="1" applyFill="1" applyBorder="1" applyAlignment="1" applyProtection="1">
      <alignment horizontal="left" vertical="center" wrapText="1"/>
    </xf>
    <xf numFmtId="179" fontId="15" fillId="5" borderId="2" xfId="0" applyNumberFormat="1" applyFont="1" applyFill="1" applyBorder="1" applyAlignment="1" applyProtection="1">
      <alignment vertical="center" wrapText="1"/>
    </xf>
    <xf numFmtId="179" fontId="13" fillId="5" borderId="8" xfId="0" applyNumberFormat="1" applyFont="1" applyFill="1" applyBorder="1" applyAlignment="1" applyProtection="1">
      <alignment horizontal="center" vertical="center" wrapText="1"/>
    </xf>
    <xf numFmtId="179" fontId="13" fillId="5" borderId="8" xfId="0" applyNumberFormat="1" applyFont="1" applyFill="1" applyBorder="1" applyAlignment="1" applyProtection="1">
      <alignment horizontal="left" vertical="center" wrapText="1"/>
    </xf>
    <xf numFmtId="179" fontId="15" fillId="0" borderId="2" xfId="0" applyNumberFormat="1" applyFont="1" applyBorder="1" applyAlignment="1" applyProtection="1">
      <alignment horizontal="left" vertical="center" wrapText="1"/>
    </xf>
    <xf numFmtId="179" fontId="18" fillId="0" borderId="2" xfId="0" applyNumberFormat="1" applyFont="1" applyBorder="1" applyAlignment="1" applyProtection="1">
      <alignment vertical="center" wrapText="1"/>
    </xf>
    <xf numFmtId="179" fontId="13" fillId="5" borderId="9" xfId="0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Border="1" applyAlignment="1" applyProtection="1">
      <alignment horizontal="left" vertical="center"/>
    </xf>
    <xf numFmtId="179" fontId="13" fillId="0" borderId="2" xfId="0" applyNumberFormat="1" applyFont="1" applyBorder="1" applyAlignment="1" applyProtection="1">
      <alignment horizontal="center" vertical="center"/>
    </xf>
    <xf numFmtId="179" fontId="19" fillId="0" borderId="2" xfId="0" applyNumberFormat="1" applyFont="1" applyBorder="1" applyAlignment="1" applyProtection="1">
      <alignment vertical="center" wrapText="1"/>
    </xf>
    <xf numFmtId="179" fontId="18" fillId="0" borderId="6" xfId="0" applyNumberFormat="1" applyFont="1" applyBorder="1" applyAlignment="1" applyProtection="1">
      <alignment vertical="center" wrapText="1"/>
    </xf>
    <xf numFmtId="179" fontId="13" fillId="0" borderId="1" xfId="0" applyNumberFormat="1" applyFont="1" applyBorder="1" applyAlignment="1" applyProtection="1">
      <alignment horizontal="center" vertical="center"/>
    </xf>
    <xf numFmtId="179" fontId="13" fillId="0" borderId="8" xfId="0" applyNumberFormat="1" applyFont="1" applyBorder="1" applyAlignment="1" applyProtection="1">
      <alignment horizontal="center" vertical="center"/>
    </xf>
    <xf numFmtId="179" fontId="20" fillId="0" borderId="2" xfId="0" applyNumberFormat="1" applyFont="1" applyBorder="1" applyAlignment="1" applyProtection="1">
      <alignment vertical="center" wrapText="1"/>
    </xf>
    <xf numFmtId="179" fontId="13" fillId="0" borderId="2" xfId="0" applyNumberFormat="1" applyFont="1" applyBorder="1" applyProtection="1">
      <alignment vertical="center"/>
    </xf>
    <xf numFmtId="179" fontId="13" fillId="0" borderId="9" xfId="0" applyNumberFormat="1" applyFont="1" applyBorder="1" applyAlignment="1" applyProtection="1">
      <alignment horizontal="center" vertical="center"/>
    </xf>
    <xf numFmtId="179" fontId="13" fillId="0" borderId="2" xfId="0" applyNumberFormat="1" applyFont="1" applyBorder="1" applyAlignment="1" applyProtection="1"/>
    <xf numFmtId="179" fontId="14" fillId="5" borderId="2" xfId="0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Border="1" applyAlignment="1" applyProtection="1"/>
    <xf numFmtId="179" fontId="13" fillId="0" borderId="1" xfId="0" applyNumberFormat="1" applyFont="1" applyBorder="1" applyAlignment="1" applyProtection="1">
      <alignment horizontal="left" vertical="center"/>
    </xf>
    <xf numFmtId="179" fontId="13" fillId="0" borderId="8" xfId="0" applyNumberFormat="1" applyFont="1" applyBorder="1" applyAlignment="1" applyProtection="1">
      <alignment horizontal="left" vertical="center"/>
    </xf>
    <xf numFmtId="179" fontId="13" fillId="0" borderId="9" xfId="0" applyNumberFormat="1" applyFont="1" applyBorder="1" applyAlignment="1" applyProtection="1">
      <alignment horizontal="left" vertical="center"/>
    </xf>
    <xf numFmtId="179" fontId="21" fillId="0" borderId="2" xfId="0" applyNumberFormat="1" applyFont="1" applyBorder="1" applyAlignment="1" applyProtection="1"/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14" fontId="8" fillId="0" borderId="5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8" fillId="0" borderId="13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1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rgb="FFBFBFBF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A5A5A5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327661</xdr:colOff>
      <xdr:row>101</xdr:row>
      <xdr:rowOff>361891</xdr:rowOff>
    </xdr:from>
    <xdr:ext cx="3218180" cy="365887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2383770" y="52532280"/>
          <a:ext cx="3218180" cy="3658870"/>
        </a:xfrm>
        <a:prstGeom prst="rect">
          <a:avLst/>
        </a:prstGeom>
      </xdr:spPr>
    </xdr:pic>
    <xdr:clientData/>
  </xdr:oneCellAnchor>
  <xdr:oneCellAnchor>
    <xdr:from>
      <xdr:col>2</xdr:col>
      <xdr:colOff>316865</xdr:colOff>
      <xdr:row>103</xdr:row>
      <xdr:rowOff>2540</xdr:rowOff>
    </xdr:from>
    <xdr:ext cx="1543685" cy="866140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4605655" y="54048025"/>
          <a:ext cx="1543685" cy="866140"/>
        </a:xfrm>
        <a:prstGeom prst="rect">
          <a:avLst/>
        </a:prstGeom>
      </xdr:spPr>
    </xdr:pic>
    <xdr:clientData/>
  </xdr:oneCellAnchor>
  <xdr:twoCellAnchor editAs="oneCell">
    <xdr:from>
      <xdr:col>4</xdr:col>
      <xdr:colOff>52070</xdr:colOff>
      <xdr:row>87</xdr:row>
      <xdr:rowOff>472440</xdr:rowOff>
    </xdr:from>
    <xdr:to>
      <xdr:col>4</xdr:col>
      <xdr:colOff>1281430</xdr:colOff>
      <xdr:row>89</xdr:row>
      <xdr:rowOff>27305</xdr:rowOff>
    </xdr:to>
    <xdr:pic>
      <xdr:nvPicPr>
        <xdr:cNvPr id="4" name="图片 3" descr="微信图片_202407101437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0510" y="46463585"/>
          <a:ext cx="1229360" cy="58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3"/>
  <sheetViews>
    <sheetView tabSelected="1" workbookViewId="0">
      <selection activeCell="B6" sqref="B6:E6"/>
    </sheetView>
  </sheetViews>
  <sheetFormatPr defaultColWidth="8.83333333333333" defaultRowHeight="14.4" customHeight="1" outlineLevelCol="4"/>
  <cols>
    <col min="2" max="2" width="8.83333333333333" style="91" customWidth="1"/>
    <col min="3" max="3" width="63.8333333333333" style="91" customWidth="1"/>
    <col min="4" max="4" width="8.83333333333333" style="92"/>
    <col min="5" max="5" width="42.9090909090909" customWidth="1"/>
  </cols>
  <sheetData>
    <row r="1" ht="30" customHeight="1" spans="1:5">
      <c r="A1" s="93" t="s">
        <v>0</v>
      </c>
      <c r="B1" s="93"/>
      <c r="C1" s="93"/>
      <c r="D1" s="93"/>
      <c r="E1" s="93"/>
    </row>
    <row r="2" ht="30" customHeight="1" spans="1:5">
      <c r="A2" s="94" t="s">
        <v>1</v>
      </c>
      <c r="B2" s="95" t="s">
        <v>2</v>
      </c>
      <c r="C2" s="96"/>
      <c r="D2" s="96"/>
      <c r="E2" s="97"/>
    </row>
    <row r="3" ht="30" customHeight="1" spans="1:5">
      <c r="A3" s="94" t="s">
        <v>3</v>
      </c>
      <c r="B3" s="98" t="s">
        <v>4</v>
      </c>
      <c r="C3" s="96"/>
      <c r="D3" s="96"/>
      <c r="E3" s="97"/>
    </row>
    <row r="4" ht="30" customHeight="1" spans="1:5">
      <c r="A4" s="94" t="s">
        <v>5</v>
      </c>
      <c r="B4" s="95" t="s">
        <v>6</v>
      </c>
      <c r="C4" s="96"/>
      <c r="D4" s="96"/>
      <c r="E4" s="97"/>
    </row>
    <row r="5" ht="30" customHeight="1" spans="1:5">
      <c r="A5" s="94" t="s">
        <v>7</v>
      </c>
      <c r="B5" s="95" t="s">
        <v>8</v>
      </c>
      <c r="C5" s="96"/>
      <c r="D5" s="96"/>
      <c r="E5" s="97"/>
    </row>
    <row r="6" ht="42" customHeight="1" spans="1:5">
      <c r="A6" s="99" t="s">
        <v>9</v>
      </c>
      <c r="B6" s="100" t="s">
        <v>10</v>
      </c>
      <c r="C6" s="101"/>
      <c r="D6" s="101"/>
      <c r="E6" s="102"/>
    </row>
    <row r="7" ht="30" customHeight="1" spans="1:5">
      <c r="A7" s="99" t="s">
        <v>11</v>
      </c>
      <c r="B7" s="103" t="s">
        <v>12</v>
      </c>
      <c r="C7" s="104"/>
      <c r="D7" s="104"/>
      <c r="E7" s="105"/>
    </row>
    <row r="8" ht="25" customHeight="1" spans="1:5">
      <c r="A8" s="106" t="s">
        <v>13</v>
      </c>
      <c r="B8" s="97" t="s">
        <v>14</v>
      </c>
      <c r="C8" s="93" t="s">
        <v>15</v>
      </c>
      <c r="D8" s="93" t="s">
        <v>16</v>
      </c>
      <c r="E8" s="93" t="s">
        <v>17</v>
      </c>
    </row>
    <row r="9" ht="35" customHeight="1" spans="1:5">
      <c r="A9" s="107"/>
      <c r="B9" s="108" t="s">
        <v>18</v>
      </c>
      <c r="C9" s="109" t="s">
        <v>19</v>
      </c>
      <c r="D9" s="110" t="s">
        <v>20</v>
      </c>
      <c r="E9" s="93" t="s">
        <v>21</v>
      </c>
    </row>
    <row r="10" ht="35" customHeight="1" spans="1:5">
      <c r="A10" s="107"/>
      <c r="B10" s="108" t="s">
        <v>22</v>
      </c>
      <c r="C10" s="111" t="s">
        <v>23</v>
      </c>
      <c r="D10" s="93" t="s">
        <v>20</v>
      </c>
      <c r="E10" s="93" t="s">
        <v>24</v>
      </c>
    </row>
    <row r="11" ht="35" customHeight="1" spans="1:5">
      <c r="A11" s="107"/>
      <c r="B11" s="108" t="s">
        <v>25</v>
      </c>
      <c r="C11" s="112" t="s">
        <v>26</v>
      </c>
      <c r="D11" s="93" t="s">
        <v>27</v>
      </c>
      <c r="E11" s="93" t="s">
        <v>24</v>
      </c>
    </row>
    <row r="12" ht="35" customHeight="1" spans="1:5">
      <c r="A12" s="107"/>
      <c r="B12" s="108" t="s">
        <v>28</v>
      </c>
      <c r="C12" s="111" t="s">
        <v>29</v>
      </c>
      <c r="D12" s="93" t="s">
        <v>27</v>
      </c>
      <c r="E12" s="93" t="s">
        <v>24</v>
      </c>
    </row>
    <row r="13" ht="35" customHeight="1" spans="1:5">
      <c r="A13" s="107"/>
      <c r="B13" s="108" t="s">
        <v>30</v>
      </c>
      <c r="C13" s="111" t="s">
        <v>31</v>
      </c>
      <c r="D13" s="93" t="s">
        <v>27</v>
      </c>
      <c r="E13" s="93" t="s">
        <v>24</v>
      </c>
    </row>
  </sheetData>
  <mergeCells count="8">
    <mergeCell ref="A1:E1"/>
    <mergeCell ref="B2:E2"/>
    <mergeCell ref="B3:E3"/>
    <mergeCell ref="B4:E4"/>
    <mergeCell ref="B5:E5"/>
    <mergeCell ref="B6:E6"/>
    <mergeCell ref="B7:E7"/>
    <mergeCell ref="A8:A1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2"/>
  <sheetViews>
    <sheetView topLeftCell="A114" workbookViewId="0">
      <selection activeCell="D79" sqref="D79"/>
    </sheetView>
  </sheetViews>
  <sheetFormatPr defaultColWidth="9" defaultRowHeight="15" customHeight="1" outlineLevelCol="6"/>
  <cols>
    <col min="1" max="1" width="15.1666666666667" style="19" customWidth="1"/>
    <col min="2" max="2" width="36" style="13" customWidth="1"/>
    <col min="3" max="3" width="47.5" style="20" customWidth="1"/>
    <col min="4" max="4" width="10" style="13" customWidth="1"/>
    <col min="5" max="5" width="35.1666666666667" style="13" customWidth="1"/>
    <col min="6" max="6" width="13.8333333333333" style="13" customWidth="1"/>
    <col min="7" max="40" width="9" style="13"/>
  </cols>
  <sheetData>
    <row r="1" s="13" customFormat="1" ht="30" customHeight="1" spans="1:7">
      <c r="A1" s="21" t="s">
        <v>32</v>
      </c>
      <c r="B1" s="21"/>
      <c r="C1" s="21"/>
      <c r="D1" s="21"/>
      <c r="E1" s="21"/>
      <c r="F1" s="22" t="s">
        <v>33</v>
      </c>
      <c r="G1" s="23">
        <f>COUNTIF(D7:D118,"Pass")</f>
        <v>90</v>
      </c>
    </row>
    <row r="2" s="14" customFormat="1" ht="21.75" customHeight="1" spans="1:7">
      <c r="A2" s="24" t="s">
        <v>34</v>
      </c>
      <c r="B2" s="25" t="s">
        <v>35</v>
      </c>
      <c r="C2" s="26"/>
      <c r="D2" s="24" t="s">
        <v>36</v>
      </c>
      <c r="E2" s="27" t="s">
        <v>37</v>
      </c>
      <c r="F2" s="28" t="s">
        <v>38</v>
      </c>
      <c r="G2" s="23">
        <f>COUNTIF(D7:D118,"Fail")</f>
        <v>0</v>
      </c>
    </row>
    <row r="3" s="14" customFormat="1" ht="21.75" customHeight="1" spans="1:7">
      <c r="A3" s="29" t="s">
        <v>39</v>
      </c>
      <c r="B3" s="25" t="s">
        <v>40</v>
      </c>
      <c r="C3" s="26"/>
      <c r="D3" s="24" t="s">
        <v>41</v>
      </c>
      <c r="E3" s="27" t="s">
        <v>6</v>
      </c>
      <c r="F3" s="30" t="s">
        <v>42</v>
      </c>
      <c r="G3" s="23">
        <f>COUNTIF(D7:D118,"NA")</f>
        <v>13</v>
      </c>
    </row>
    <row r="4" s="14" customFormat="1" ht="29.25" customHeight="1" spans="1:7">
      <c r="A4" s="24" t="s">
        <v>43</v>
      </c>
      <c r="B4" s="25" t="s">
        <v>8</v>
      </c>
      <c r="C4" s="26"/>
      <c r="D4" s="31" t="s">
        <v>44</v>
      </c>
      <c r="E4" s="32" t="s">
        <v>4</v>
      </c>
      <c r="F4" s="33" t="s">
        <v>45</v>
      </c>
      <c r="G4" s="34">
        <f>COUNTIF(D7:D118,"NT")</f>
        <v>1</v>
      </c>
    </row>
    <row r="5" s="13" customFormat="1" ht="21.75" customHeight="1" spans="1:5">
      <c r="A5" s="35" t="s">
        <v>46</v>
      </c>
      <c r="B5" s="36" t="s">
        <v>47</v>
      </c>
      <c r="C5" s="37" t="s">
        <v>48</v>
      </c>
      <c r="D5" s="38" t="s">
        <v>49</v>
      </c>
      <c r="E5" s="37" t="s">
        <v>50</v>
      </c>
    </row>
    <row r="6" s="13" customFormat="1" ht="18.75" customHeight="1" spans="1:5">
      <c r="A6" s="39" t="s">
        <v>51</v>
      </c>
      <c r="B6" s="39"/>
      <c r="C6" s="39"/>
      <c r="D6" s="40"/>
      <c r="E6" s="41"/>
    </row>
    <row r="7" s="13" customFormat="1" ht="40.5" customHeight="1" spans="1:5">
      <c r="A7" s="42" t="s">
        <v>52</v>
      </c>
      <c r="B7" s="42" t="s">
        <v>53</v>
      </c>
      <c r="C7" s="43" t="s">
        <v>54</v>
      </c>
      <c r="D7" s="44" t="s">
        <v>33</v>
      </c>
      <c r="E7" s="45" t="s">
        <v>55</v>
      </c>
    </row>
    <row r="8" s="13" customFormat="1" ht="40.5" customHeight="1" spans="1:5">
      <c r="A8" s="46"/>
      <c r="B8" s="46"/>
      <c r="C8" s="43" t="s">
        <v>56</v>
      </c>
      <c r="D8" s="44" t="s">
        <v>33</v>
      </c>
      <c r="E8" s="45" t="s">
        <v>57</v>
      </c>
    </row>
    <row r="9" s="13" customFormat="1" ht="40.5" customHeight="1" spans="1:5">
      <c r="A9" s="46"/>
      <c r="B9" s="46"/>
      <c r="C9" s="43" t="s">
        <v>58</v>
      </c>
      <c r="D9" s="44" t="s">
        <v>33</v>
      </c>
      <c r="E9" s="45" t="s">
        <v>57</v>
      </c>
    </row>
    <row r="10" s="13" customFormat="1" ht="40.5" customHeight="1" spans="1:5">
      <c r="A10" s="46"/>
      <c r="B10" s="46"/>
      <c r="C10" s="43" t="s">
        <v>59</v>
      </c>
      <c r="D10" s="44" t="s">
        <v>33</v>
      </c>
      <c r="E10" s="45" t="s">
        <v>57</v>
      </c>
    </row>
    <row r="11" s="13" customFormat="1" ht="40.5" customHeight="1" spans="1:5">
      <c r="A11" s="42" t="s">
        <v>60</v>
      </c>
      <c r="B11" s="47" t="s">
        <v>61</v>
      </c>
      <c r="C11" s="43" t="s">
        <v>62</v>
      </c>
      <c r="D11" s="44" t="s">
        <v>33</v>
      </c>
      <c r="E11" s="45"/>
    </row>
    <row r="12" s="13" customFormat="1" ht="40.5" customHeight="1" spans="1:5">
      <c r="A12" s="46"/>
      <c r="B12" s="48"/>
      <c r="C12" s="43" t="s">
        <v>63</v>
      </c>
      <c r="D12" s="44" t="s">
        <v>33</v>
      </c>
      <c r="E12" s="45"/>
    </row>
    <row r="13" s="13" customFormat="1" ht="40.5" customHeight="1" spans="1:5">
      <c r="A13" s="46"/>
      <c r="B13" s="47" t="s">
        <v>64</v>
      </c>
      <c r="C13" s="43" t="s">
        <v>65</v>
      </c>
      <c r="D13" s="44" t="s">
        <v>33</v>
      </c>
      <c r="E13" s="45"/>
    </row>
    <row r="14" s="13" customFormat="1" ht="40.5" customHeight="1" spans="1:5">
      <c r="A14" s="46"/>
      <c r="B14" s="48"/>
      <c r="C14" s="43" t="s">
        <v>66</v>
      </c>
      <c r="D14" s="44" t="s">
        <v>33</v>
      </c>
      <c r="E14" s="49"/>
    </row>
    <row r="15" s="13" customFormat="1" ht="33.75" customHeight="1" spans="1:5">
      <c r="A15" s="42" t="s">
        <v>67</v>
      </c>
      <c r="B15" s="50" t="s">
        <v>68</v>
      </c>
      <c r="C15" s="43" t="s">
        <v>69</v>
      </c>
      <c r="D15" s="44" t="s">
        <v>33</v>
      </c>
      <c r="E15" s="45"/>
    </row>
    <row r="16" s="13" customFormat="1" ht="33.75" customHeight="1" spans="1:5">
      <c r="A16" s="46"/>
      <c r="B16" s="50" t="s">
        <v>70</v>
      </c>
      <c r="C16" s="43" t="s">
        <v>69</v>
      </c>
      <c r="D16" s="44" t="s">
        <v>33</v>
      </c>
      <c r="E16" s="45"/>
    </row>
    <row r="17" s="13" customFormat="1" ht="33.75" customHeight="1" spans="1:5">
      <c r="A17" s="51"/>
      <c r="B17" s="47" t="s">
        <v>71</v>
      </c>
      <c r="C17" s="47" t="s">
        <v>72</v>
      </c>
      <c r="D17" s="44" t="s">
        <v>33</v>
      </c>
      <c r="E17" s="52"/>
    </row>
    <row r="18" s="13" customFormat="1" ht="40.5" customHeight="1" spans="1:5">
      <c r="A18" s="53" t="s">
        <v>73</v>
      </c>
      <c r="B18" s="47" t="s">
        <v>74</v>
      </c>
      <c r="C18" s="43" t="s">
        <v>75</v>
      </c>
      <c r="D18" s="44" t="s">
        <v>33</v>
      </c>
      <c r="E18" s="54"/>
    </row>
    <row r="19" s="13" customFormat="1" ht="40.5" customHeight="1" spans="1:5">
      <c r="A19" s="53"/>
      <c r="B19" s="50" t="s">
        <v>76</v>
      </c>
      <c r="C19" s="43" t="s">
        <v>77</v>
      </c>
      <c r="D19" s="44" t="s">
        <v>33</v>
      </c>
      <c r="E19" s="55"/>
    </row>
    <row r="20" s="13" customFormat="1" ht="40.5" customHeight="1" spans="1:5">
      <c r="A20" s="53"/>
      <c r="B20" s="50" t="s">
        <v>78</v>
      </c>
      <c r="C20" s="43" t="s">
        <v>79</v>
      </c>
      <c r="D20" s="44" t="s">
        <v>33</v>
      </c>
      <c r="E20" s="45"/>
    </row>
    <row r="21" s="13" customFormat="1" ht="40.5" customHeight="1" spans="1:5">
      <c r="A21" s="53"/>
      <c r="B21" s="50" t="s">
        <v>80</v>
      </c>
      <c r="C21" s="43" t="s">
        <v>81</v>
      </c>
      <c r="D21" s="44" t="s">
        <v>33</v>
      </c>
      <c r="E21" s="45"/>
    </row>
    <row r="22" s="13" customFormat="1" ht="40.5" customHeight="1" spans="1:5">
      <c r="A22" s="53" t="s">
        <v>82</v>
      </c>
      <c r="B22" s="47" t="s">
        <v>83</v>
      </c>
      <c r="C22" s="43" t="s">
        <v>84</v>
      </c>
      <c r="D22" s="44" t="s">
        <v>33</v>
      </c>
      <c r="E22" s="45"/>
    </row>
    <row r="23" s="13" customFormat="1" ht="40.5" customHeight="1" spans="1:5">
      <c r="A23" s="53"/>
      <c r="B23" s="48"/>
      <c r="C23" s="43" t="s">
        <v>85</v>
      </c>
      <c r="D23" s="44" t="s">
        <v>33</v>
      </c>
      <c r="E23" s="45"/>
    </row>
    <row r="24" s="13" customFormat="1" ht="40.5" customHeight="1" spans="1:5">
      <c r="A24" s="53"/>
      <c r="B24" s="48"/>
      <c r="C24" s="43" t="s">
        <v>86</v>
      </c>
      <c r="D24" s="44" t="s">
        <v>33</v>
      </c>
      <c r="E24" s="45"/>
    </row>
    <row r="25" s="13" customFormat="1" ht="40.5" customHeight="1" spans="1:5">
      <c r="A25" s="53"/>
      <c r="B25" s="50" t="s">
        <v>87</v>
      </c>
      <c r="C25" s="43" t="s">
        <v>88</v>
      </c>
      <c r="D25" s="44" t="s">
        <v>33</v>
      </c>
      <c r="E25" s="45" t="s">
        <v>89</v>
      </c>
    </row>
    <row r="26" s="13" customFormat="1" ht="40.5" customHeight="1" spans="1:5">
      <c r="A26" s="53"/>
      <c r="B26" s="47" t="s">
        <v>90</v>
      </c>
      <c r="C26" s="43" t="s">
        <v>84</v>
      </c>
      <c r="D26" s="44" t="s">
        <v>33</v>
      </c>
      <c r="E26" s="45"/>
    </row>
    <row r="27" s="13" customFormat="1" ht="40.5" customHeight="1" spans="1:5">
      <c r="A27" s="53"/>
      <c r="B27" s="48"/>
      <c r="C27" s="43" t="s">
        <v>85</v>
      </c>
      <c r="D27" s="44" t="s">
        <v>33</v>
      </c>
      <c r="E27" s="45"/>
    </row>
    <row r="28" s="13" customFormat="1" ht="40.5" customHeight="1" spans="1:5">
      <c r="A28" s="53"/>
      <c r="B28" s="48"/>
      <c r="C28" s="43" t="s">
        <v>86</v>
      </c>
      <c r="D28" s="44" t="s">
        <v>33</v>
      </c>
      <c r="E28" s="45"/>
    </row>
    <row r="29" s="13" customFormat="1" ht="40.5" customHeight="1" spans="1:5">
      <c r="A29" s="53"/>
      <c r="B29" s="50" t="s">
        <v>91</v>
      </c>
      <c r="C29" s="43" t="s">
        <v>88</v>
      </c>
      <c r="D29" s="44" t="s">
        <v>33</v>
      </c>
      <c r="E29" s="45" t="s">
        <v>89</v>
      </c>
    </row>
    <row r="30" s="13" customFormat="1" ht="40.5" customHeight="1" spans="1:5">
      <c r="A30" s="53"/>
      <c r="B30" s="47" t="s">
        <v>92</v>
      </c>
      <c r="C30" s="43" t="s">
        <v>84</v>
      </c>
      <c r="D30" s="44" t="s">
        <v>33</v>
      </c>
      <c r="E30" s="45"/>
    </row>
    <row r="31" s="13" customFormat="1" ht="40.5" customHeight="1" spans="1:5">
      <c r="A31" s="53"/>
      <c r="B31" s="48"/>
      <c r="C31" s="43" t="s">
        <v>85</v>
      </c>
      <c r="D31" s="44" t="s">
        <v>33</v>
      </c>
      <c r="E31" s="45"/>
    </row>
    <row r="32" s="13" customFormat="1" ht="40.5" customHeight="1" spans="1:5">
      <c r="A32" s="53"/>
      <c r="B32" s="48"/>
      <c r="C32" s="43" t="s">
        <v>86</v>
      </c>
      <c r="D32" s="44" t="s">
        <v>33</v>
      </c>
      <c r="E32" s="45"/>
    </row>
    <row r="33" s="13" customFormat="1" ht="40.5" customHeight="1" spans="1:5">
      <c r="A33" s="53"/>
      <c r="B33" s="50" t="s">
        <v>93</v>
      </c>
      <c r="C33" s="43" t="s">
        <v>88</v>
      </c>
      <c r="D33" s="44" t="s">
        <v>33</v>
      </c>
      <c r="E33" s="45"/>
    </row>
    <row r="34" s="13" customFormat="1" ht="40.5" customHeight="1" spans="1:5">
      <c r="A34" s="53"/>
      <c r="B34" s="50" t="s">
        <v>94</v>
      </c>
      <c r="C34" s="43" t="s">
        <v>95</v>
      </c>
      <c r="D34" s="44" t="s">
        <v>96</v>
      </c>
      <c r="E34" s="45" t="s">
        <v>97</v>
      </c>
    </row>
    <row r="35" s="13" customFormat="1" ht="40.5" customHeight="1" spans="1:5">
      <c r="A35" s="56"/>
      <c r="B35" s="50" t="s">
        <v>94</v>
      </c>
      <c r="C35" s="43" t="s">
        <v>95</v>
      </c>
      <c r="D35" s="44" t="s">
        <v>96</v>
      </c>
      <c r="E35" s="45" t="s">
        <v>97</v>
      </c>
    </row>
    <row r="36" s="13" customFormat="1" ht="142.2" customHeight="1" spans="1:5">
      <c r="A36" s="43" t="s">
        <v>98</v>
      </c>
      <c r="B36" s="50" t="s">
        <v>99</v>
      </c>
      <c r="C36" s="43" t="s">
        <v>100</v>
      </c>
      <c r="D36" s="44" t="s">
        <v>96</v>
      </c>
      <c r="E36" s="57" t="s">
        <v>97</v>
      </c>
    </row>
    <row r="37" s="13" customFormat="1" ht="142.2" customHeight="1" spans="1:5">
      <c r="A37" s="58" t="s">
        <v>101</v>
      </c>
      <c r="B37" s="50" t="s">
        <v>102</v>
      </c>
      <c r="C37" s="43" t="s">
        <v>103</v>
      </c>
      <c r="D37" s="44" t="s">
        <v>33</v>
      </c>
      <c r="E37" s="57"/>
    </row>
    <row r="38" s="13" customFormat="1" ht="88" customHeight="1" spans="1:5">
      <c r="A38" s="59" t="s">
        <v>104</v>
      </c>
      <c r="B38" s="50" t="s">
        <v>105</v>
      </c>
      <c r="C38" s="43" t="s">
        <v>106</v>
      </c>
      <c r="D38" s="44" t="s">
        <v>96</v>
      </c>
      <c r="E38" s="57" t="s">
        <v>97</v>
      </c>
    </row>
    <row r="39" s="13" customFormat="1" ht="26.25" customHeight="1" spans="1:5">
      <c r="A39" s="43" t="s">
        <v>107</v>
      </c>
      <c r="B39" s="50" t="s">
        <v>108</v>
      </c>
      <c r="C39" s="43" t="s">
        <v>109</v>
      </c>
      <c r="D39" s="44" t="s">
        <v>33</v>
      </c>
      <c r="E39" s="57"/>
    </row>
    <row r="40" s="13" customFormat="1" ht="48.6" customHeight="1" spans="1:5">
      <c r="A40" s="53" t="s">
        <v>110</v>
      </c>
      <c r="B40" s="50" t="s">
        <v>110</v>
      </c>
      <c r="C40" s="43" t="s">
        <v>111</v>
      </c>
      <c r="D40" s="44" t="s">
        <v>33</v>
      </c>
      <c r="E40" s="49"/>
    </row>
    <row r="41" s="13" customFormat="1" ht="40.5" customHeight="1" spans="1:5">
      <c r="A41" s="42" t="s">
        <v>112</v>
      </c>
      <c r="B41" s="50" t="s">
        <v>113</v>
      </c>
      <c r="C41" s="43" t="s">
        <v>114</v>
      </c>
      <c r="D41" s="44" t="s">
        <v>33</v>
      </c>
      <c r="E41" s="49"/>
    </row>
    <row r="42" s="13" customFormat="1" ht="40.5" customHeight="1" spans="1:5">
      <c r="A42" s="51"/>
      <c r="B42" s="50" t="s">
        <v>115</v>
      </c>
      <c r="C42" s="43" t="s">
        <v>116</v>
      </c>
      <c r="D42" s="44" t="s">
        <v>33</v>
      </c>
      <c r="E42" s="45"/>
    </row>
    <row r="43" s="13" customFormat="1" ht="31.8" customHeight="1" spans="1:5">
      <c r="A43" s="53" t="s">
        <v>117</v>
      </c>
      <c r="B43" s="50" t="s">
        <v>118</v>
      </c>
      <c r="C43" s="43" t="s">
        <v>119</v>
      </c>
      <c r="D43" s="44" t="s">
        <v>33</v>
      </c>
      <c r="E43" s="45"/>
    </row>
    <row r="44" s="15" customFormat="1" ht="34.8" customHeight="1" spans="1:5">
      <c r="A44" s="53" t="s">
        <v>120</v>
      </c>
      <c r="B44" s="50" t="s">
        <v>121</v>
      </c>
      <c r="C44" s="43" t="s">
        <v>122</v>
      </c>
      <c r="D44" s="44" t="s">
        <v>33</v>
      </c>
      <c r="E44" s="43"/>
    </row>
    <row r="45" s="13" customFormat="1" ht="40.5" customHeight="1" spans="1:5">
      <c r="A45" s="60" t="s">
        <v>123</v>
      </c>
      <c r="B45" s="61"/>
      <c r="C45" s="61"/>
      <c r="D45" s="61"/>
      <c r="E45" s="62"/>
    </row>
    <row r="46" s="13" customFormat="1" ht="40.5" customHeight="1" spans="1:5">
      <c r="A46" s="63" t="s">
        <v>124</v>
      </c>
      <c r="B46" s="64" t="s">
        <v>125</v>
      </c>
      <c r="C46" s="65" t="s">
        <v>126</v>
      </c>
      <c r="D46" s="44" t="s">
        <v>33</v>
      </c>
      <c r="E46" s="66"/>
    </row>
    <row r="47" s="13" customFormat="1" ht="40.5" customHeight="1" spans="1:5">
      <c r="A47" s="63"/>
      <c r="B47" s="64"/>
      <c r="C47" s="65" t="s">
        <v>127</v>
      </c>
      <c r="D47" s="44" t="s">
        <v>33</v>
      </c>
      <c r="E47" s="66"/>
    </row>
    <row r="48" s="13" customFormat="1" ht="28" customHeight="1" spans="1:5">
      <c r="A48" s="63"/>
      <c r="B48" s="64"/>
      <c r="C48" s="65" t="s">
        <v>128</v>
      </c>
      <c r="D48" s="44" t="s">
        <v>33</v>
      </c>
      <c r="E48" s="66"/>
    </row>
    <row r="49" s="16" customFormat="1" ht="40.5" customHeight="1" spans="1:5">
      <c r="A49" s="63"/>
      <c r="B49" s="64"/>
      <c r="C49" s="65" t="s">
        <v>129</v>
      </c>
      <c r="D49" s="44" t="s">
        <v>33</v>
      </c>
      <c r="E49" s="66"/>
    </row>
    <row r="50" s="16" customFormat="1" ht="40.5" customHeight="1" spans="1:5">
      <c r="A50" s="63"/>
      <c r="B50" s="64"/>
      <c r="C50" s="65" t="s">
        <v>130</v>
      </c>
      <c r="D50" s="44" t="s">
        <v>33</v>
      </c>
      <c r="E50" s="66"/>
    </row>
    <row r="51" s="16" customFormat="1" ht="40.5" customHeight="1" spans="1:5">
      <c r="A51" s="63"/>
      <c r="B51" s="64"/>
      <c r="C51" s="65" t="s">
        <v>131</v>
      </c>
      <c r="D51" s="44" t="s">
        <v>33</v>
      </c>
      <c r="E51" s="66"/>
    </row>
    <row r="52" s="16" customFormat="1" ht="40.5" customHeight="1" spans="1:5">
      <c r="A52" s="63"/>
      <c r="B52" s="64"/>
      <c r="C52" s="65" t="s">
        <v>132</v>
      </c>
      <c r="D52" s="44" t="s">
        <v>33</v>
      </c>
      <c r="E52" s="65"/>
    </row>
    <row r="53" s="16" customFormat="1" ht="40.5" customHeight="1" spans="1:5">
      <c r="A53" s="67" t="s">
        <v>133</v>
      </c>
      <c r="B53" s="68" t="s">
        <v>134</v>
      </c>
      <c r="C53" s="65" t="s">
        <v>135</v>
      </c>
      <c r="D53" s="44" t="s">
        <v>33</v>
      </c>
      <c r="E53" s="69"/>
    </row>
    <row r="54" s="16" customFormat="1" ht="40.5" customHeight="1" spans="1:5">
      <c r="A54" s="70"/>
      <c r="B54" s="71"/>
      <c r="C54" s="65" t="s">
        <v>136</v>
      </c>
      <c r="D54" s="44" t="s">
        <v>33</v>
      </c>
      <c r="E54" s="69"/>
    </row>
    <row r="55" s="16" customFormat="1" ht="40.5" customHeight="1" spans="1:5">
      <c r="A55" s="70"/>
      <c r="B55" s="71"/>
      <c r="C55" s="65" t="s">
        <v>137</v>
      </c>
      <c r="D55" s="44" t="s">
        <v>33</v>
      </c>
      <c r="E55" s="69"/>
    </row>
    <row r="56" s="13" customFormat="1" ht="40.5" customHeight="1" spans="1:5">
      <c r="A56" s="46"/>
      <c r="B56" s="48"/>
      <c r="C56" s="43" t="s">
        <v>138</v>
      </c>
      <c r="D56" s="44" t="s">
        <v>33</v>
      </c>
      <c r="E56" s="69"/>
    </row>
    <row r="57" s="13" customFormat="1" ht="40.5" customHeight="1" spans="1:5">
      <c r="A57" s="46"/>
      <c r="B57" s="48"/>
      <c r="C57" s="43" t="s">
        <v>139</v>
      </c>
      <c r="D57" s="44" t="s">
        <v>33</v>
      </c>
      <c r="E57" s="69"/>
    </row>
    <row r="58" s="13" customFormat="1" ht="40.5" customHeight="1" spans="1:5">
      <c r="A58" s="42" t="s">
        <v>140</v>
      </c>
      <c r="B58" s="42" t="s">
        <v>141</v>
      </c>
      <c r="C58" s="43" t="s">
        <v>142</v>
      </c>
      <c r="D58" s="44" t="s">
        <v>33</v>
      </c>
      <c r="E58" s="72" t="s">
        <v>143</v>
      </c>
    </row>
    <row r="59" s="13" customFormat="1" ht="40.5" customHeight="1" spans="1:5">
      <c r="A59" s="46"/>
      <c r="B59" s="46"/>
      <c r="C59" s="43" t="s">
        <v>144</v>
      </c>
      <c r="D59" s="44" t="s">
        <v>33</v>
      </c>
      <c r="E59" s="72"/>
    </row>
    <row r="60" s="13" customFormat="1" ht="40.5" customHeight="1" spans="1:5">
      <c r="A60" s="46"/>
      <c r="B60" s="46"/>
      <c r="C60" s="43" t="s">
        <v>145</v>
      </c>
      <c r="D60" s="44" t="s">
        <v>33</v>
      </c>
      <c r="E60" s="72"/>
    </row>
    <row r="61" s="13" customFormat="1" ht="40.5" customHeight="1" spans="1:5">
      <c r="A61" s="51"/>
      <c r="B61" s="51"/>
      <c r="C61" s="43" t="s">
        <v>146</v>
      </c>
      <c r="D61" s="44" t="s">
        <v>33</v>
      </c>
      <c r="E61" s="72" t="s">
        <v>147</v>
      </c>
    </row>
    <row r="62" s="13" customFormat="1" ht="40.5" customHeight="1" spans="1:5">
      <c r="A62" s="46"/>
      <c r="B62" s="43" t="s">
        <v>148</v>
      </c>
      <c r="C62" s="43" t="s">
        <v>149</v>
      </c>
      <c r="D62" s="44" t="s">
        <v>96</v>
      </c>
      <c r="E62" s="45" t="s">
        <v>97</v>
      </c>
    </row>
    <row r="63" s="13" customFormat="1" ht="40.5" customHeight="1" spans="1:5">
      <c r="A63" s="51"/>
      <c r="B63" s="43" t="s">
        <v>150</v>
      </c>
      <c r="C63" s="43" t="s">
        <v>151</v>
      </c>
      <c r="D63" s="44" t="s">
        <v>96</v>
      </c>
      <c r="E63" s="45" t="s">
        <v>97</v>
      </c>
    </row>
    <row r="64" s="13" customFormat="1" ht="40.5" customHeight="1" spans="1:5">
      <c r="A64" s="53" t="s">
        <v>152</v>
      </c>
      <c r="B64" s="50" t="s">
        <v>153</v>
      </c>
      <c r="C64" s="43" t="s">
        <v>154</v>
      </c>
      <c r="D64" s="44" t="s">
        <v>33</v>
      </c>
      <c r="E64" s="45"/>
    </row>
    <row r="65" s="13" customFormat="1" ht="40.5" customHeight="1" spans="1:5">
      <c r="A65" s="53"/>
      <c r="B65" s="50" t="s">
        <v>155</v>
      </c>
      <c r="C65" s="43" t="s">
        <v>156</v>
      </c>
      <c r="D65" s="44" t="s">
        <v>33</v>
      </c>
      <c r="E65" s="73"/>
    </row>
    <row r="66" s="13" customFormat="1" ht="40.5" customHeight="1" spans="1:5">
      <c r="A66" s="53"/>
      <c r="B66" s="50"/>
      <c r="C66" s="43" t="s">
        <v>157</v>
      </c>
      <c r="D66" s="44" t="s">
        <v>33</v>
      </c>
      <c r="E66" s="45"/>
    </row>
    <row r="67" s="13" customFormat="1" ht="40.5" customHeight="1" spans="1:5">
      <c r="A67" s="63" t="s">
        <v>158</v>
      </c>
      <c r="B67" s="64" t="s">
        <v>159</v>
      </c>
      <c r="C67" s="65" t="s">
        <v>160</v>
      </c>
      <c r="D67" s="44" t="s">
        <v>96</v>
      </c>
      <c r="E67" s="69" t="s">
        <v>97</v>
      </c>
    </row>
    <row r="68" s="13" customFormat="1" ht="40.5" customHeight="1" spans="1:5">
      <c r="A68" s="63"/>
      <c r="B68" s="64" t="s">
        <v>161</v>
      </c>
      <c r="C68" s="65" t="s">
        <v>162</v>
      </c>
      <c r="D68" s="44" t="s">
        <v>96</v>
      </c>
      <c r="E68" s="69" t="s">
        <v>97</v>
      </c>
    </row>
    <row r="69" s="13" customFormat="1" ht="40.5" customHeight="1" spans="1:5">
      <c r="A69" s="67" t="s">
        <v>163</v>
      </c>
      <c r="B69" s="64" t="s">
        <v>164</v>
      </c>
      <c r="C69" s="65" t="s">
        <v>165</v>
      </c>
      <c r="D69" s="44" t="s">
        <v>33</v>
      </c>
      <c r="E69" s="69" t="s">
        <v>166</v>
      </c>
    </row>
    <row r="70" s="13" customFormat="1" ht="40.5" customHeight="1" spans="1:5">
      <c r="A70" s="70"/>
      <c r="B70" s="64"/>
      <c r="C70" s="65" t="s">
        <v>167</v>
      </c>
      <c r="D70" s="44" t="s">
        <v>33</v>
      </c>
      <c r="E70" s="69"/>
    </row>
    <row r="71" s="13" customFormat="1" ht="40.5" customHeight="1" spans="1:5">
      <c r="A71" s="70"/>
      <c r="B71" s="64" t="s">
        <v>168</v>
      </c>
      <c r="C71" s="65" t="s">
        <v>169</v>
      </c>
      <c r="D71" s="44" t="s">
        <v>33</v>
      </c>
      <c r="E71" s="69" t="s">
        <v>170</v>
      </c>
    </row>
    <row r="72" s="16" customFormat="1" ht="40.5" customHeight="1" spans="1:5">
      <c r="A72" s="70"/>
      <c r="B72" s="64"/>
      <c r="C72" s="65" t="s">
        <v>167</v>
      </c>
      <c r="D72" s="44" t="s">
        <v>33</v>
      </c>
      <c r="E72" s="69"/>
    </row>
    <row r="73" s="16" customFormat="1" ht="40.5" customHeight="1" spans="1:5">
      <c r="A73" s="70"/>
      <c r="B73" s="64"/>
      <c r="C73" s="65" t="s">
        <v>171</v>
      </c>
      <c r="D73" s="44" t="s">
        <v>33</v>
      </c>
      <c r="E73" s="69"/>
    </row>
    <row r="74" s="13" customFormat="1" ht="40.5" customHeight="1" spans="1:5">
      <c r="A74" s="74"/>
      <c r="B74" s="64" t="s">
        <v>172</v>
      </c>
      <c r="C74" s="65"/>
      <c r="D74" s="44" t="s">
        <v>33</v>
      </c>
      <c r="E74" s="69"/>
    </row>
    <row r="75" s="13" customFormat="1" ht="40.5" customHeight="1" spans="1:5">
      <c r="A75" s="42" t="s">
        <v>173</v>
      </c>
      <c r="B75" s="50" t="s">
        <v>174</v>
      </c>
      <c r="C75" s="43" t="s">
        <v>165</v>
      </c>
      <c r="D75" s="44" t="s">
        <v>33</v>
      </c>
      <c r="E75" s="69"/>
    </row>
    <row r="76" s="13" customFormat="1" ht="40.5" customHeight="1" spans="1:5">
      <c r="A76" s="46"/>
      <c r="B76" s="50"/>
      <c r="C76" s="43" t="s">
        <v>167</v>
      </c>
      <c r="D76" s="44" t="s">
        <v>33</v>
      </c>
      <c r="E76" s="69"/>
    </row>
    <row r="77" s="13" customFormat="1" ht="40.5" customHeight="1" spans="1:5">
      <c r="A77" s="46"/>
      <c r="B77" s="50" t="s">
        <v>175</v>
      </c>
      <c r="C77" s="43" t="s">
        <v>169</v>
      </c>
      <c r="D77" s="44" t="s">
        <v>33</v>
      </c>
      <c r="E77" s="69"/>
    </row>
    <row r="78" s="13" customFormat="1" ht="40.5" customHeight="1" spans="1:5">
      <c r="A78" s="46"/>
      <c r="B78" s="50"/>
      <c r="C78" s="43" t="s">
        <v>167</v>
      </c>
      <c r="D78" s="44" t="s">
        <v>33</v>
      </c>
      <c r="E78" s="69"/>
    </row>
    <row r="79" s="13" customFormat="1" ht="40.5" customHeight="1" spans="1:5">
      <c r="A79" s="46"/>
      <c r="B79" s="50"/>
      <c r="C79" s="43" t="s">
        <v>171</v>
      </c>
      <c r="D79" s="44" t="s">
        <v>33</v>
      </c>
      <c r="E79" s="69"/>
    </row>
    <row r="80" s="17" customFormat="1" ht="40.5" customHeight="1" spans="1:5">
      <c r="A80" s="53" t="s">
        <v>176</v>
      </c>
      <c r="B80" s="50" t="s">
        <v>177</v>
      </c>
      <c r="C80" s="43" t="s">
        <v>178</v>
      </c>
      <c r="D80" s="44" t="s">
        <v>33</v>
      </c>
      <c r="E80" s="45"/>
    </row>
    <row r="81" s="17" customFormat="1" ht="40.5" customHeight="1" spans="1:5">
      <c r="A81" s="53"/>
      <c r="B81" s="50" t="s">
        <v>179</v>
      </c>
      <c r="C81" s="43" t="s">
        <v>180</v>
      </c>
      <c r="D81" s="44" t="s">
        <v>33</v>
      </c>
      <c r="E81" s="43"/>
    </row>
    <row r="82" s="17" customFormat="1" ht="40.5" customHeight="1" spans="1:5">
      <c r="A82" s="53"/>
      <c r="B82" s="50" t="s">
        <v>181</v>
      </c>
      <c r="C82" s="43" t="s">
        <v>182</v>
      </c>
      <c r="D82" s="44" t="s">
        <v>33</v>
      </c>
      <c r="E82" s="49"/>
    </row>
    <row r="83" s="17" customFormat="1" ht="40.5" customHeight="1" spans="1:5">
      <c r="A83" s="53"/>
      <c r="B83" s="50" t="s">
        <v>183</v>
      </c>
      <c r="C83" s="43" t="s">
        <v>184</v>
      </c>
      <c r="D83" s="44" t="s">
        <v>33</v>
      </c>
      <c r="E83" s="45"/>
    </row>
    <row r="84" s="17" customFormat="1" ht="40.5" customHeight="1" spans="1:5">
      <c r="A84" s="53" t="s">
        <v>185</v>
      </c>
      <c r="B84" s="50" t="s">
        <v>185</v>
      </c>
      <c r="C84" s="43" t="s">
        <v>186</v>
      </c>
      <c r="D84" s="44" t="s">
        <v>96</v>
      </c>
      <c r="E84" s="43" t="s">
        <v>97</v>
      </c>
    </row>
    <row r="85" s="13" customFormat="1" ht="40.5" customHeight="1" spans="1:5">
      <c r="A85" s="53" t="s">
        <v>187</v>
      </c>
      <c r="B85" s="75" t="s">
        <v>187</v>
      </c>
      <c r="C85" s="43" t="s">
        <v>188</v>
      </c>
      <c r="D85" s="44" t="s">
        <v>33</v>
      </c>
      <c r="E85" s="45"/>
    </row>
    <row r="86" s="13" customFormat="1" ht="40.5" customHeight="1" spans="1:5">
      <c r="A86" s="76" t="s">
        <v>189</v>
      </c>
      <c r="B86" s="72"/>
      <c r="C86" s="43" t="s">
        <v>190</v>
      </c>
      <c r="D86" s="44" t="s">
        <v>33</v>
      </c>
      <c r="E86" s="77"/>
    </row>
    <row r="87" s="13" customFormat="1" ht="40.5" customHeight="1" spans="1:5">
      <c r="A87" s="76"/>
      <c r="B87" s="72"/>
      <c r="C87" s="43" t="s">
        <v>191</v>
      </c>
      <c r="D87" s="44" t="s">
        <v>192</v>
      </c>
      <c r="E87" s="78"/>
    </row>
    <row r="88" s="13" customFormat="1" ht="40.5" customHeight="1" spans="1:5">
      <c r="A88" s="60"/>
      <c r="B88" s="61"/>
      <c r="C88" s="61"/>
      <c r="D88" s="61"/>
      <c r="E88" s="62"/>
    </row>
    <row r="89" s="13" customFormat="1" ht="40.5" customHeight="1" spans="1:5">
      <c r="A89" s="79" t="s">
        <v>193</v>
      </c>
      <c r="B89" s="79" t="s">
        <v>194</v>
      </c>
      <c r="C89" s="43" t="s">
        <v>195</v>
      </c>
      <c r="D89" s="44" t="s">
        <v>33</v>
      </c>
      <c r="E89" s="45"/>
    </row>
    <row r="90" s="13" customFormat="1" ht="40.5" customHeight="1" spans="1:5">
      <c r="A90" s="80"/>
      <c r="B90" s="80"/>
      <c r="C90" s="43" t="s">
        <v>196</v>
      </c>
      <c r="D90" s="44" t="s">
        <v>33</v>
      </c>
      <c r="E90" s="81"/>
    </row>
    <row r="91" s="13" customFormat="1" ht="40.5" customHeight="1" spans="1:5">
      <c r="A91" s="80"/>
      <c r="B91" s="80"/>
      <c r="C91" s="43" t="s">
        <v>197</v>
      </c>
      <c r="D91" s="44" t="s">
        <v>33</v>
      </c>
      <c r="E91" s="49" t="s">
        <v>198</v>
      </c>
    </row>
    <row r="92" s="13" customFormat="1" ht="40.5" customHeight="1" spans="1:5">
      <c r="A92" s="80"/>
      <c r="B92" s="80"/>
      <c r="C92" s="43" t="s">
        <v>199</v>
      </c>
      <c r="D92" s="44" t="s">
        <v>33</v>
      </c>
      <c r="E92" s="49"/>
    </row>
    <row r="93" s="13" customFormat="1" ht="19.5" customHeight="1" spans="1:5">
      <c r="A93" s="80"/>
      <c r="B93" s="80"/>
      <c r="C93" s="43" t="s">
        <v>200</v>
      </c>
      <c r="D93" s="44" t="s">
        <v>96</v>
      </c>
      <c r="E93" s="43" t="s">
        <v>97</v>
      </c>
    </row>
    <row r="94" s="13" customFormat="1" ht="40.5" customHeight="1" spans="1:5">
      <c r="A94" s="80"/>
      <c r="B94" s="80"/>
      <c r="C94" s="82" t="s">
        <v>201</v>
      </c>
      <c r="D94" s="44" t="s">
        <v>33</v>
      </c>
      <c r="E94" s="45" t="s">
        <v>202</v>
      </c>
    </row>
    <row r="95" s="13" customFormat="1" ht="40.5" customHeight="1" spans="1:5">
      <c r="A95" s="83"/>
      <c r="B95" s="83"/>
      <c r="C95" s="43" t="s">
        <v>203</v>
      </c>
      <c r="D95" s="44" t="s">
        <v>33</v>
      </c>
      <c r="E95" s="45"/>
    </row>
    <row r="96" s="13" customFormat="1" ht="40.5" hidden="1" customHeight="1" spans="1:5">
      <c r="A96" s="76" t="s">
        <v>204</v>
      </c>
      <c r="B96" s="50" t="s">
        <v>205</v>
      </c>
      <c r="C96" s="43" t="s">
        <v>206</v>
      </c>
      <c r="D96" s="44"/>
      <c r="E96" s="45"/>
    </row>
    <row r="97" s="13" customFormat="1" ht="40.5" hidden="1" customHeight="1" spans="1:5">
      <c r="A97" s="76"/>
      <c r="B97" s="82" t="s">
        <v>205</v>
      </c>
      <c r="C97" s="43" t="s">
        <v>207</v>
      </c>
      <c r="D97" s="44"/>
      <c r="E97" s="45"/>
    </row>
    <row r="98" s="13" customFormat="1" ht="40.5" hidden="1" customHeight="1" spans="1:5">
      <c r="A98" s="76"/>
      <c r="B98" s="82" t="s">
        <v>205</v>
      </c>
      <c r="C98" s="43" t="s">
        <v>208</v>
      </c>
      <c r="D98" s="44"/>
      <c r="E98" s="45"/>
    </row>
    <row r="99" s="13" customFormat="1" ht="40.5" customHeight="1" spans="1:5">
      <c r="A99" s="83" t="s">
        <v>209</v>
      </c>
      <c r="B99" s="82" t="s">
        <v>210</v>
      </c>
      <c r="C99" s="43" t="s">
        <v>211</v>
      </c>
      <c r="D99" s="44" t="s">
        <v>33</v>
      </c>
      <c r="E99" s="45"/>
    </row>
    <row r="100" s="13" customFormat="1" ht="40.5" customHeight="1" spans="1:5">
      <c r="A100" s="76" t="s">
        <v>212</v>
      </c>
      <c r="B100" s="82" t="s">
        <v>213</v>
      </c>
      <c r="C100" s="75" t="s">
        <v>214</v>
      </c>
      <c r="D100" s="44" t="s">
        <v>33</v>
      </c>
      <c r="E100" s="84"/>
    </row>
    <row r="101" s="13" customFormat="1" ht="102.6" customHeight="1" spans="1:5">
      <c r="A101" s="76"/>
      <c r="B101" s="82" t="s">
        <v>215</v>
      </c>
      <c r="C101" s="75" t="s">
        <v>216</v>
      </c>
      <c r="D101" s="44" t="s">
        <v>33</v>
      </c>
      <c r="E101" s="84"/>
    </row>
    <row r="102" s="13" customFormat="1" ht="73.2" customHeight="1" spans="1:5">
      <c r="A102" s="76"/>
      <c r="B102" s="82" t="s">
        <v>217</v>
      </c>
      <c r="C102" s="75" t="s">
        <v>218</v>
      </c>
      <c r="D102" s="44" t="s">
        <v>33</v>
      </c>
      <c r="E102" s="49" t="s">
        <v>219</v>
      </c>
    </row>
    <row r="103" s="13" customFormat="1" ht="74.4" customHeight="1" spans="1:5">
      <c r="A103" s="76"/>
      <c r="B103" s="82" t="s">
        <v>220</v>
      </c>
      <c r="C103" s="75" t="s">
        <v>218</v>
      </c>
      <c r="D103" s="44" t="s">
        <v>33</v>
      </c>
      <c r="E103" s="49" t="s">
        <v>219</v>
      </c>
    </row>
    <row r="104" s="13" customFormat="1" ht="74.4" customHeight="1" spans="1:5">
      <c r="A104" s="76"/>
      <c r="B104" s="82" t="s">
        <v>221</v>
      </c>
      <c r="C104" s="75"/>
      <c r="D104" s="44" t="s">
        <v>33</v>
      </c>
      <c r="E104" s="84"/>
    </row>
    <row r="105" s="13" customFormat="1" ht="37.2" customHeight="1" spans="1:5">
      <c r="A105" s="60" t="s">
        <v>222</v>
      </c>
      <c r="B105" s="61"/>
      <c r="C105" s="61"/>
      <c r="D105" s="61"/>
      <c r="E105" s="62"/>
    </row>
    <row r="106" s="13" customFormat="1" ht="56" customHeight="1" spans="1:5">
      <c r="A106" s="53" t="s">
        <v>82</v>
      </c>
      <c r="B106" s="43" t="s">
        <v>223</v>
      </c>
      <c r="C106" s="43" t="s">
        <v>224</v>
      </c>
      <c r="D106" s="44" t="s">
        <v>33</v>
      </c>
      <c r="E106" s="84" t="s">
        <v>225</v>
      </c>
    </row>
    <row r="107" s="13" customFormat="1" ht="33" hidden="1" customHeight="1" spans="1:5">
      <c r="A107" s="53" t="s">
        <v>226</v>
      </c>
      <c r="B107" s="82" t="s">
        <v>227</v>
      </c>
      <c r="C107" s="43" t="s">
        <v>228</v>
      </c>
      <c r="D107" s="85" t="s">
        <v>96</v>
      </c>
      <c r="E107" s="86"/>
    </row>
    <row r="108" s="13" customFormat="1" ht="51.6" customHeight="1" spans="1:5">
      <c r="A108" s="60" t="s">
        <v>229</v>
      </c>
      <c r="B108" s="61"/>
      <c r="C108" s="61"/>
      <c r="D108" s="61"/>
      <c r="E108" s="62"/>
    </row>
    <row r="109" s="13" customFormat="1" ht="60" customHeight="1" spans="1:5">
      <c r="A109" s="79" t="s">
        <v>60</v>
      </c>
      <c r="B109" s="87" t="s">
        <v>230</v>
      </c>
      <c r="C109" s="43" t="s">
        <v>231</v>
      </c>
      <c r="D109" s="44" t="s">
        <v>33</v>
      </c>
      <c r="E109" s="78"/>
    </row>
    <row r="110" s="13" customFormat="1" ht="37.8" customHeight="1" spans="1:5">
      <c r="A110" s="80"/>
      <c r="B110" s="88"/>
      <c r="C110" s="43" t="s">
        <v>232</v>
      </c>
      <c r="D110" s="44" t="s">
        <v>33</v>
      </c>
      <c r="E110" s="78"/>
    </row>
    <row r="111" s="13" customFormat="1" ht="25.5" customHeight="1" spans="1:5">
      <c r="A111" s="80"/>
      <c r="B111" s="88"/>
      <c r="C111" s="43" t="s">
        <v>233</v>
      </c>
      <c r="D111" s="44" t="s">
        <v>33</v>
      </c>
      <c r="E111" s="78"/>
    </row>
    <row r="112" s="13" customFormat="1" ht="77.4" customHeight="1" spans="1:5">
      <c r="A112" s="80"/>
      <c r="B112" s="89"/>
      <c r="C112" s="43" t="s">
        <v>234</v>
      </c>
      <c r="D112" s="44" t="s">
        <v>33</v>
      </c>
      <c r="E112" s="78"/>
    </row>
    <row r="113" s="13" customFormat="1" ht="25.5" customHeight="1" spans="1:5">
      <c r="A113" s="42" t="s">
        <v>235</v>
      </c>
      <c r="B113" s="75" t="s">
        <v>236</v>
      </c>
      <c r="C113" s="50" t="s">
        <v>237</v>
      </c>
      <c r="D113" s="44" t="s">
        <v>33</v>
      </c>
      <c r="E113" s="45"/>
    </row>
    <row r="114" s="18" customFormat="1" ht="59.25" customHeight="1" spans="1:5">
      <c r="A114" s="51"/>
      <c r="B114" s="75" t="s">
        <v>238</v>
      </c>
      <c r="C114" s="50" t="s">
        <v>239</v>
      </c>
      <c r="D114" s="44" t="s">
        <v>96</v>
      </c>
      <c r="E114" s="90" t="s">
        <v>97</v>
      </c>
    </row>
    <row r="115" s="18" customFormat="1" ht="66" customHeight="1" spans="1:5">
      <c r="A115" s="76" t="s">
        <v>240</v>
      </c>
      <c r="B115" s="75" t="s">
        <v>240</v>
      </c>
      <c r="C115" s="43" t="s">
        <v>241</v>
      </c>
      <c r="D115" s="44" t="s">
        <v>33</v>
      </c>
      <c r="E115" s="78"/>
    </row>
    <row r="116" s="18" customFormat="1" ht="58.5" customHeight="1" spans="1:5">
      <c r="A116" s="76" t="s">
        <v>242</v>
      </c>
      <c r="B116" s="75" t="s">
        <v>243</v>
      </c>
      <c r="C116" s="43" t="s">
        <v>244</v>
      </c>
      <c r="D116" s="44" t="s">
        <v>33</v>
      </c>
      <c r="E116" s="45"/>
    </row>
    <row r="117" s="18" customFormat="1" ht="64.5" customHeight="1" spans="1:5">
      <c r="A117" s="76" t="s">
        <v>226</v>
      </c>
      <c r="B117" s="75" t="s">
        <v>245</v>
      </c>
      <c r="C117" s="43" t="s">
        <v>246</v>
      </c>
      <c r="D117" s="44" t="s">
        <v>96</v>
      </c>
      <c r="E117" s="90" t="s">
        <v>97</v>
      </c>
    </row>
    <row r="118" s="18" customFormat="1" ht="40.5" customHeight="1" spans="1:5">
      <c r="A118" s="19"/>
      <c r="B118" s="13"/>
      <c r="C118" s="20"/>
      <c r="D118" s="13"/>
      <c r="E118" s="13"/>
    </row>
    <row r="119" s="18" customFormat="1" ht="40.5" customHeight="1" spans="1:5">
      <c r="A119" s="19"/>
      <c r="B119" s="13"/>
      <c r="C119" s="20"/>
      <c r="D119" s="13"/>
      <c r="E119" s="13"/>
    </row>
    <row r="120" s="18" customFormat="1" ht="40.5" customHeight="1" spans="1:5">
      <c r="A120" s="19"/>
      <c r="B120" s="13"/>
      <c r="C120" s="20"/>
      <c r="D120" s="13"/>
      <c r="E120" s="13"/>
    </row>
    <row r="121" s="18" customFormat="1" ht="40.5" customHeight="1" spans="1:5">
      <c r="A121" s="19"/>
      <c r="B121" s="13"/>
      <c r="C121" s="20"/>
      <c r="D121" s="13"/>
      <c r="E121" s="13"/>
    </row>
    <row r="122" s="18" customFormat="1" ht="40.5" customHeight="1" spans="1:5">
      <c r="A122" s="19"/>
      <c r="B122" s="13"/>
      <c r="C122" s="20"/>
      <c r="D122" s="13"/>
      <c r="E122" s="13"/>
    </row>
  </sheetData>
  <mergeCells count="43">
    <mergeCell ref="A1:E1"/>
    <mergeCell ref="B2:C2"/>
    <mergeCell ref="B3:C3"/>
    <mergeCell ref="B4:C4"/>
    <mergeCell ref="A45:E45"/>
    <mergeCell ref="A7:A10"/>
    <mergeCell ref="A11:A14"/>
    <mergeCell ref="A15:A17"/>
    <mergeCell ref="A18:A21"/>
    <mergeCell ref="A22:A34"/>
    <mergeCell ref="A41:A42"/>
    <mergeCell ref="A46:A52"/>
    <mergeCell ref="A53:A57"/>
    <mergeCell ref="A58:A61"/>
    <mergeCell ref="A62:A63"/>
    <mergeCell ref="A64:A66"/>
    <mergeCell ref="A67:A68"/>
    <mergeCell ref="A69:A74"/>
    <mergeCell ref="A75:A79"/>
    <mergeCell ref="A80:A83"/>
    <mergeCell ref="A86:A87"/>
    <mergeCell ref="A89:A95"/>
    <mergeCell ref="A96:A98"/>
    <mergeCell ref="A100:A104"/>
    <mergeCell ref="A109:A112"/>
    <mergeCell ref="A113:A114"/>
    <mergeCell ref="B7:B10"/>
    <mergeCell ref="B11:B12"/>
    <mergeCell ref="B13:B14"/>
    <mergeCell ref="B22:B24"/>
    <mergeCell ref="B26:B28"/>
    <mergeCell ref="B30:B32"/>
    <mergeCell ref="B46:B52"/>
    <mergeCell ref="B53:B57"/>
    <mergeCell ref="B58:B61"/>
    <mergeCell ref="B65:B66"/>
    <mergeCell ref="B69:B70"/>
    <mergeCell ref="B71:B73"/>
    <mergeCell ref="B75:B76"/>
    <mergeCell ref="B77:B79"/>
    <mergeCell ref="B89:B95"/>
    <mergeCell ref="B109:B112"/>
    <mergeCell ref="E18:E19"/>
  </mergeCells>
  <conditionalFormatting sqref="D106">
    <cfRule type="cellIs" dxfId="0" priority="38" operator="between">
      <formula>"N/A"</formula>
      <formula>"N/A"</formula>
    </cfRule>
    <cfRule type="cellIs" dxfId="1" priority="42" stopIfTrue="1" operator="equal">
      <formula>"OK"</formula>
    </cfRule>
    <cfRule type="cellIs" dxfId="2" priority="48" stopIfTrue="1" operator="equal">
      <formula>"NG"</formula>
    </cfRule>
    <cfRule type="cellIs" dxfId="2" priority="44" stopIfTrue="1" operator="equal">
      <formula>"NG"</formula>
    </cfRule>
    <cfRule type="cellIs" dxfId="3" priority="33" operator="between">
      <formula>"NT"</formula>
      <formula>"NT"</formula>
    </cfRule>
    <cfRule type="cellIs" dxfId="1" priority="46" stopIfTrue="1" operator="equal">
      <formula>"PASS"</formula>
    </cfRule>
    <cfRule type="cellIs" dxfId="2" priority="35" operator="between">
      <formula>"Fail"</formula>
      <formula>"Fail"</formula>
    </cfRule>
    <cfRule type="cellIs" dxfId="2" priority="45" stopIfTrue="1" operator="equal">
      <formula>"Fail"</formula>
    </cfRule>
    <cfRule type="cellIs" dxfId="4" priority="40" stopIfTrue="1" operator="equal">
      <formula>"In Progress"</formula>
    </cfRule>
    <cfRule type="cellIs" dxfId="3" priority="37" operator="between">
      <formula>"NT"</formula>
      <formula>"NT"</formula>
    </cfRule>
    <cfRule type="cellIs" dxfId="5" priority="34" operator="between">
      <formula>"NA"</formula>
      <formula>"NA"</formula>
    </cfRule>
    <cfRule type="cellIs" dxfId="4" priority="47" stopIfTrue="1" operator="equal">
      <formula>"In Progress"</formula>
    </cfRule>
    <cfRule type="cellIs" dxfId="4" priority="43" stopIfTrue="1" operator="equal">
      <formula>"In Progress"</formula>
    </cfRule>
    <cfRule type="cellIs" dxfId="2" priority="41" stopIfTrue="1" operator="equal">
      <formula>"NG"</formula>
    </cfRule>
    <cfRule type="cellIs" dxfId="1" priority="39" stopIfTrue="1" operator="equal">
      <formula>"PASS"</formula>
    </cfRule>
    <cfRule type="cellIs" dxfId="6" priority="36" operator="between">
      <formula>"Pass"</formula>
      <formula>"Pass"</formula>
    </cfRule>
  </conditionalFormatting>
  <conditionalFormatting sqref="D107">
    <cfRule type="cellIs" dxfId="2" priority="83" operator="between">
      <formula>"Fail"</formula>
      <formula>"Fail"</formula>
    </cfRule>
    <cfRule type="cellIs" dxfId="5" priority="82" operator="between">
      <formula>"NA"</formula>
      <formula>"NA"</formula>
    </cfRule>
    <cfRule type="cellIs" dxfId="1" priority="87" stopIfTrue="1" operator="equal">
      <formula>"PASS"</formula>
    </cfRule>
    <cfRule type="cellIs" dxfId="1" priority="94" stopIfTrue="1" operator="equal">
      <formula>"PASS"</formula>
    </cfRule>
    <cfRule type="cellIs" dxfId="4" priority="91" stopIfTrue="1" operator="equal">
      <formula>"In Progress"</formula>
    </cfRule>
    <cfRule type="cellIs" dxfId="4" priority="88" stopIfTrue="1" operator="equal">
      <formula>"In Progress"</formula>
    </cfRule>
    <cfRule type="cellIs" dxfId="4" priority="95" stopIfTrue="1" operator="equal">
      <formula>"In Progress"</formula>
    </cfRule>
    <cfRule type="cellIs" dxfId="3" priority="81" operator="between">
      <formula>"NT"</formula>
      <formula>"NT"</formula>
    </cfRule>
    <cfRule type="cellIs" dxfId="2" priority="89" stopIfTrue="1" operator="equal">
      <formula>"NG"</formula>
    </cfRule>
    <cfRule type="cellIs" dxfId="1" priority="90" stopIfTrue="1" operator="equal">
      <formula>"OK"</formula>
    </cfRule>
    <cfRule type="cellIs" dxfId="2" priority="93" stopIfTrue="1" operator="equal">
      <formula>"Fail"</formula>
    </cfRule>
    <cfRule type="cellIs" dxfId="6" priority="84" operator="between">
      <formula>"Pass"</formula>
      <formula>"Pass"</formula>
    </cfRule>
    <cfRule type="cellIs" dxfId="3" priority="85" operator="between">
      <formula>"NT"</formula>
      <formula>"NT"</formula>
    </cfRule>
    <cfRule type="cellIs" dxfId="0" priority="86" operator="between">
      <formula>"N/A"</formula>
      <formula>"N/A"</formula>
    </cfRule>
    <cfRule type="cellIs" dxfId="2" priority="96" stopIfTrue="1" operator="equal">
      <formula>"NG"</formula>
    </cfRule>
    <cfRule type="cellIs" dxfId="2" priority="92" stopIfTrue="1" operator="equal">
      <formula>"NG"</formula>
    </cfRule>
  </conditionalFormatting>
  <conditionalFormatting sqref="D7:D36">
    <cfRule type="cellIs" dxfId="2" priority="112" stopIfTrue="1" operator="equal">
      <formula>"NG"</formula>
    </cfRule>
    <cfRule type="cellIs" dxfId="6" priority="100" operator="between">
      <formula>"Pass"</formula>
      <formula>"Pass"</formula>
    </cfRule>
    <cfRule type="cellIs" dxfId="4" priority="111" stopIfTrue="1" operator="equal">
      <formula>"In Progress"</formula>
    </cfRule>
    <cfRule type="cellIs" dxfId="2" priority="99" operator="between">
      <formula>"Fail"</formula>
      <formula>"Fail"</formula>
    </cfRule>
    <cfRule type="cellIs" dxfId="2" priority="109" stopIfTrue="1" operator="equal">
      <formula>"Fail"</formula>
    </cfRule>
    <cfRule type="cellIs" dxfId="2" priority="105" stopIfTrue="1" operator="equal">
      <formula>"NG"</formula>
    </cfRule>
    <cfRule type="cellIs" dxfId="3" priority="97" operator="between">
      <formula>"NT"</formula>
      <formula>"NT"</formula>
    </cfRule>
    <cfRule type="cellIs" dxfId="4" priority="107" stopIfTrue="1" operator="equal">
      <formula>"In Progress"</formula>
    </cfRule>
    <cfRule type="cellIs" dxfId="1" priority="110" stopIfTrue="1" operator="equal">
      <formula>"PASS"</formula>
    </cfRule>
    <cfRule type="cellIs" dxfId="4" priority="104" stopIfTrue="1" operator="equal">
      <formula>"In Progress"</formula>
    </cfRule>
    <cfRule type="cellIs" dxfId="5" priority="98" operator="between">
      <formula>"NA"</formula>
      <formula>"NA"</formula>
    </cfRule>
    <cfRule type="cellIs" dxfId="2" priority="108" stopIfTrue="1" operator="equal">
      <formula>"NG"</formula>
    </cfRule>
    <cfRule type="cellIs" dxfId="1" priority="103" stopIfTrue="1" operator="equal">
      <formula>"PASS"</formula>
    </cfRule>
    <cfRule type="cellIs" dxfId="1" priority="106" stopIfTrue="1" operator="equal">
      <formula>"OK"</formula>
    </cfRule>
  </conditionalFormatting>
  <conditionalFormatting sqref="D37:D44">
    <cfRule type="cellIs" dxfId="1" priority="14" stopIfTrue="1" operator="equal">
      <formula>"PASS"</formula>
    </cfRule>
    <cfRule type="cellIs" dxfId="3" priority="1" operator="between">
      <formula>"NT"</formula>
      <formula>"NT"</formula>
    </cfRule>
    <cfRule type="cellIs" dxfId="4" priority="8" stopIfTrue="1" operator="equal">
      <formula>"In Progress"</formula>
    </cfRule>
    <cfRule type="cellIs" dxfId="2" priority="13" stopIfTrue="1" operator="equal">
      <formula>"Fail"</formula>
    </cfRule>
    <cfRule type="cellIs" dxfId="2" priority="9" stopIfTrue="1" operator="equal">
      <formula>"NG"</formula>
    </cfRule>
    <cfRule type="cellIs" dxfId="3" priority="5" operator="between">
      <formula>"NT"</formula>
      <formula>"NT"</formula>
    </cfRule>
    <cfRule type="cellIs" dxfId="5" priority="2" operator="between">
      <formula>"NA"</formula>
      <formula>"NA"</formula>
    </cfRule>
    <cfRule type="cellIs" dxfId="1" priority="10" stopIfTrue="1" operator="equal">
      <formula>"OK"</formula>
    </cfRule>
    <cfRule type="cellIs" dxfId="4" priority="11" stopIfTrue="1" operator="equal">
      <formula>"In Progress"</formula>
    </cfRule>
    <cfRule type="cellIs" dxfId="4" priority="15" stopIfTrue="1" operator="equal">
      <formula>"In Progress"</formula>
    </cfRule>
    <cfRule type="cellIs" dxfId="1" priority="7" stopIfTrue="1" operator="equal">
      <formula>"PASS"</formula>
    </cfRule>
    <cfRule type="cellIs" dxfId="2" priority="16" stopIfTrue="1" operator="equal">
      <formula>"NG"</formula>
    </cfRule>
    <cfRule type="cellIs" dxfId="6" priority="4" operator="between">
      <formula>"Pass"</formula>
      <formula>"Pass"</formula>
    </cfRule>
    <cfRule type="cellIs" dxfId="2" priority="12" stopIfTrue="1" operator="equal">
      <formula>"NG"</formula>
    </cfRule>
    <cfRule type="cellIs" dxfId="0" priority="6" operator="between">
      <formula>"N/A"</formula>
      <formula>"N/A"</formula>
    </cfRule>
    <cfRule type="cellIs" dxfId="2" priority="3" operator="between">
      <formula>"Fail"</formula>
      <formula>"Fail"</formula>
    </cfRule>
  </conditionalFormatting>
  <conditionalFormatting sqref="D46:D87">
    <cfRule type="cellIs" dxfId="3" priority="65" operator="between">
      <formula>"NT"</formula>
      <formula>"NT"</formula>
    </cfRule>
    <cfRule type="cellIs" dxfId="5" priority="66" operator="between">
      <formula>"NA"</formula>
      <formula>"NA"</formula>
    </cfRule>
    <cfRule type="cellIs" dxfId="2" priority="67" operator="between">
      <formula>"Fail"</formula>
      <formula>"Fail"</formula>
    </cfRule>
    <cfRule type="cellIs" dxfId="6" priority="68" operator="between">
      <formula>"Pass"</formula>
      <formula>"Pass"</formula>
    </cfRule>
    <cfRule type="cellIs" dxfId="3" priority="69" operator="between">
      <formula>"NT"</formula>
      <formula>"NT"</formula>
    </cfRule>
    <cfRule type="cellIs" dxfId="0" priority="70" operator="between">
      <formula>"N/A"</formula>
      <formula>"N/A"</formula>
    </cfRule>
    <cfRule type="cellIs" dxfId="1" priority="71" stopIfTrue="1" operator="equal">
      <formula>"PASS"</formula>
    </cfRule>
    <cfRule type="cellIs" dxfId="4" priority="72" stopIfTrue="1" operator="equal">
      <formula>"In Progress"</formula>
    </cfRule>
    <cfRule type="cellIs" dxfId="2" priority="73" stopIfTrue="1" operator="equal">
      <formula>"NG"</formula>
    </cfRule>
    <cfRule type="cellIs" dxfId="1" priority="74" stopIfTrue="1" operator="equal">
      <formula>"OK"</formula>
    </cfRule>
    <cfRule type="cellIs" dxfId="4" priority="75" stopIfTrue="1" operator="equal">
      <formula>"In Progress"</formula>
    </cfRule>
    <cfRule type="cellIs" dxfId="2" priority="76" stopIfTrue="1" operator="equal">
      <formula>"NG"</formula>
    </cfRule>
    <cfRule type="cellIs" dxfId="2" priority="77" stopIfTrue="1" operator="equal">
      <formula>"Fail"</formula>
    </cfRule>
    <cfRule type="cellIs" dxfId="1" priority="78" stopIfTrue="1" operator="equal">
      <formula>"PASS"</formula>
    </cfRule>
    <cfRule type="cellIs" dxfId="4" priority="79" stopIfTrue="1" operator="equal">
      <formula>"In Progress"</formula>
    </cfRule>
    <cfRule type="cellIs" dxfId="2" priority="80" stopIfTrue="1" operator="equal">
      <formula>"NG"</formula>
    </cfRule>
  </conditionalFormatting>
  <conditionalFormatting sqref="D89:D104">
    <cfRule type="cellIs" dxfId="5" priority="50" operator="between">
      <formula>"NA"</formula>
      <formula>"NA"</formula>
    </cfRule>
    <cfRule type="cellIs" dxfId="2" priority="64" stopIfTrue="1" operator="equal">
      <formula>"NG"</formula>
    </cfRule>
    <cfRule type="cellIs" dxfId="2" priority="60" stopIfTrue="1" operator="equal">
      <formula>"NG"</formula>
    </cfRule>
    <cfRule type="cellIs" dxfId="1" priority="62" stopIfTrue="1" operator="equal">
      <formula>"PASS"</formula>
    </cfRule>
    <cfRule type="cellIs" dxfId="2" priority="57" stopIfTrue="1" operator="equal">
      <formula>"NG"</formula>
    </cfRule>
    <cfRule type="cellIs" dxfId="4" priority="63" stopIfTrue="1" operator="equal">
      <formula>"In Progress"</formula>
    </cfRule>
    <cfRule type="cellIs" dxfId="2" priority="61" stopIfTrue="1" operator="equal">
      <formula>"Fail"</formula>
    </cfRule>
    <cfRule type="cellIs" dxfId="2" priority="51" operator="between">
      <formula>"Fail"</formula>
      <formula>"Fail"</formula>
    </cfRule>
    <cfRule type="cellIs" dxfId="3" priority="49" operator="between">
      <formula>"NT"</formula>
      <formula>"NT"</formula>
    </cfRule>
    <cfRule type="cellIs" dxfId="0" priority="54" operator="between">
      <formula>"N/A"</formula>
      <formula>"N/A"</formula>
    </cfRule>
    <cfRule type="cellIs" dxfId="3" priority="53" operator="between">
      <formula>"NT"</formula>
      <formula>"NT"</formula>
    </cfRule>
    <cfRule type="cellIs" dxfId="1" priority="55" stopIfTrue="1" operator="equal">
      <formula>"PASS"</formula>
    </cfRule>
    <cfRule type="cellIs" dxfId="4" priority="59" stopIfTrue="1" operator="equal">
      <formula>"In Progress"</formula>
    </cfRule>
    <cfRule type="cellIs" dxfId="6" priority="52" operator="between">
      <formula>"Pass"</formula>
      <formula>"Pass"</formula>
    </cfRule>
    <cfRule type="cellIs" dxfId="4" priority="56" stopIfTrue="1" operator="equal">
      <formula>"In Progress"</formula>
    </cfRule>
    <cfRule type="cellIs" dxfId="1" priority="58" stopIfTrue="1" operator="equal">
      <formula>"OK"</formula>
    </cfRule>
  </conditionalFormatting>
  <conditionalFormatting sqref="D109:D117">
    <cfRule type="cellIs" dxfId="3" priority="17" operator="between">
      <formula>"NT"</formula>
      <formula>"NT"</formula>
    </cfRule>
    <cfRule type="cellIs" dxfId="5" priority="18" operator="between">
      <formula>"NA"</formula>
      <formula>"NA"</formula>
    </cfRule>
    <cfRule type="cellIs" dxfId="2" priority="19" operator="between">
      <formula>"Fail"</formula>
      <formula>"Fail"</formula>
    </cfRule>
    <cfRule type="cellIs" dxfId="3" priority="21" operator="between">
      <formula>"NT"</formula>
      <formula>"NT"</formula>
    </cfRule>
    <cfRule type="cellIs" dxfId="0" priority="22" operator="between">
      <formula>"N/A"</formula>
      <formula>"N/A"</formula>
    </cfRule>
    <cfRule type="cellIs" dxfId="1" priority="23" stopIfTrue="1" operator="equal">
      <formula>"PASS"</formula>
    </cfRule>
    <cfRule type="cellIs" dxfId="2" priority="32" stopIfTrue="1" operator="equal">
      <formula>"NG"</formula>
    </cfRule>
    <cfRule type="cellIs" dxfId="4" priority="24" stopIfTrue="1" operator="equal">
      <formula>"In Progress"</formula>
    </cfRule>
    <cfRule type="cellIs" dxfId="4" priority="27" stopIfTrue="1" operator="equal">
      <formula>"In Progress"</formula>
    </cfRule>
    <cfRule type="cellIs" dxfId="6" priority="20" operator="between">
      <formula>"Pass"</formula>
      <formula>"Pass"</formula>
    </cfRule>
    <cfRule type="cellIs" dxfId="2" priority="28" stopIfTrue="1" operator="equal">
      <formula>"NG"</formula>
    </cfRule>
    <cfRule type="cellIs" dxfId="2" priority="29" stopIfTrue="1" operator="equal">
      <formula>"Fail"</formula>
    </cfRule>
    <cfRule type="cellIs" dxfId="2" priority="25" stopIfTrue="1" operator="equal">
      <formula>"NG"</formula>
    </cfRule>
    <cfRule type="cellIs" dxfId="4" priority="31" stopIfTrue="1" operator="equal">
      <formula>"In Progress"</formula>
    </cfRule>
    <cfRule type="cellIs" dxfId="1" priority="26" stopIfTrue="1" operator="equal">
      <formula>"OK"</formula>
    </cfRule>
    <cfRule type="cellIs" dxfId="1" priority="30" stopIfTrue="1" operator="equal">
      <formula>"PASS"</formula>
    </cfRule>
  </conditionalFormatting>
  <conditionalFormatting sqref="D1:D4 D7:D36 D118:D200">
    <cfRule type="cellIs" dxfId="3" priority="101" operator="between">
      <formula>"NT"</formula>
      <formula>"NT"</formula>
    </cfRule>
    <cfRule type="cellIs" dxfId="0" priority="102" operator="between">
      <formula>"N/A"</formula>
      <formula>"N/A"</formula>
    </cfRule>
  </conditionalFormatting>
  <dataValidations count="1">
    <dataValidation type="list" allowBlank="1" showInputMessage="1" showErrorMessage="1" sqref="D7:D44 D46:D87 D89:D104 D106:D107 D109:D117">
      <formula1>"Pass, Fail,NA,NT"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P9" sqref="P9"/>
    </sheetView>
  </sheetViews>
  <sheetFormatPr defaultColWidth="8.72727272727273" defaultRowHeight="15.6" outlineLevelRow="2"/>
  <sheetData>
    <row r="1" ht="26.4" spans="1:18">
      <c r="A1" s="1" t="s">
        <v>247</v>
      </c>
      <c r="B1" s="1" t="s">
        <v>248</v>
      </c>
      <c r="C1" s="1" t="s">
        <v>249</v>
      </c>
      <c r="D1" s="1" t="s">
        <v>250</v>
      </c>
      <c r="E1" s="2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5" t="s">
        <v>256</v>
      </c>
      <c r="K1" s="1" t="s">
        <v>257</v>
      </c>
      <c r="L1" s="1" t="s">
        <v>258</v>
      </c>
      <c r="M1" s="5" t="s">
        <v>259</v>
      </c>
      <c r="N1" s="6" t="s">
        <v>260</v>
      </c>
      <c r="O1" s="7" t="s">
        <v>261</v>
      </c>
      <c r="P1" s="5" t="s">
        <v>262</v>
      </c>
      <c r="Q1" s="5" t="s">
        <v>263</v>
      </c>
      <c r="R1" s="12" t="s">
        <v>264</v>
      </c>
    </row>
    <row r="2" spans="1:18">
      <c r="A2" s="3">
        <v>410</v>
      </c>
      <c r="B2" s="3">
        <v>518</v>
      </c>
      <c r="C2" s="3">
        <v>399</v>
      </c>
      <c r="D2" s="3">
        <v>463</v>
      </c>
      <c r="E2" s="3">
        <v>589</v>
      </c>
      <c r="F2" s="3">
        <v>466</v>
      </c>
      <c r="G2" s="3">
        <v>426</v>
      </c>
      <c r="H2" s="3">
        <v>539</v>
      </c>
      <c r="I2" s="3">
        <v>423</v>
      </c>
      <c r="J2" s="3">
        <v>8058</v>
      </c>
      <c r="K2" s="3">
        <v>1.22</v>
      </c>
      <c r="L2" s="3">
        <v>0.683</v>
      </c>
      <c r="M2" s="8">
        <f>AVERAGE(A2:I2)</f>
        <v>470.333333333333</v>
      </c>
      <c r="N2" s="9">
        <f>K2*L2</f>
        <v>0.83326</v>
      </c>
      <c r="O2" s="10">
        <f>M2*N2</f>
        <v>391.909953333333</v>
      </c>
      <c r="P2" s="11">
        <f>AVERAGE(A2,C2,G2,I2)/E2</f>
        <v>0.703735144312394</v>
      </c>
      <c r="Q2" s="11">
        <f>AVERAGE(A2:I2)/E2</f>
        <v>0.798528579513299</v>
      </c>
      <c r="R2" s="4"/>
    </row>
    <row r="3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测试详情</vt:lpstr>
      <vt:lpstr>光学测试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【Etermal】</cp:lastModifiedBy>
  <dcterms:created xsi:type="dcterms:W3CDTF">2006-09-16T00:00:00Z</dcterms:created>
  <dcterms:modified xsi:type="dcterms:W3CDTF">2025-03-19T09:02:00Z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245C1F26655A4CE9A4951191C95AFEA5_12</vt:lpwstr>
  </property>
  <property fmtid="{D5CDD505-2E9C-101B-9397-08002B2CF9AE}" pid="3" name="KSOProductBuildVer">
    <vt:lpwstr>2052-12.1.0.20305</vt:lpwstr>
  </property>
</Properties>
</file>